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7136" windowHeight="7956" activeTab="0"/>
  </bookViews>
  <sheets>
    <sheet name="ANEXO III LOTE 1" sheetId="1" r:id="rId1"/>
    <sheet name="ANEXO IV LOTE 2" sheetId="2" r:id="rId2"/>
  </sheets>
  <definedNames>
    <definedName name="_xlnm.Print_Area" localSheetId="0">'ANEXO III LOTE 1'!$A$1:$G$52</definedName>
  </definedNames>
  <calcPr fullCalcOnLoad="1"/>
</workbook>
</file>

<file path=xl/sharedStrings.xml><?xml version="1.0" encoding="utf-8"?>
<sst xmlns="http://schemas.openxmlformats.org/spreadsheetml/2006/main" count="113" uniqueCount="92">
  <si>
    <t>ANEXO III</t>
  </si>
  <si>
    <t>MODELO DE PROPOSICIÓN ECONÓMICA: LOTE 1: PRODUCTOS QUÍMICOS Y ASIMILADOS</t>
  </si>
  <si>
    <t>(Rellenar tan sólo las celdas con fondo amarillo)</t>
  </si>
  <si>
    <t>EMPRESA:</t>
  </si>
  <si>
    <t>PRECIO BASE DE LICITACIÓN (sin IVA)</t>
  </si>
  <si>
    <t>RELACIÓN DE PRODUCTOS</t>
  </si>
  <si>
    <t>Col. 1</t>
  </si>
  <si>
    <t>Col. 2</t>
  </si>
  <si>
    <t>Col. 3</t>
  </si>
  <si>
    <t>Col. 4</t>
  </si>
  <si>
    <t>Col. 5</t>
  </si>
  <si>
    <t>Col. 6</t>
  </si>
  <si>
    <t>Col. 7</t>
  </si>
  <si>
    <t>Ref.</t>
  </si>
  <si>
    <t>nombre comercial</t>
  </si>
  <si>
    <t>unid. Año (indicativas)</t>
  </si>
  <si>
    <t>precio unitario</t>
  </si>
  <si>
    <r>
      <t xml:space="preserve">coste producto (col. 3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col. 4)</t>
    </r>
  </si>
  <si>
    <r>
      <t xml:space="preserve">IVA                            (col. 5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0,21)</t>
    </r>
  </si>
  <si>
    <r>
      <t xml:space="preserve">coste/año con IVA (col. 5 </t>
    </r>
    <r>
      <rPr>
        <b/>
        <i/>
        <sz val="11"/>
        <color indexed="8"/>
        <rFont val="Calibri"/>
        <family val="2"/>
      </rPr>
      <t>+</t>
    </r>
    <r>
      <rPr>
        <b/>
        <sz val="11"/>
        <color indexed="8"/>
        <rFont val="Calibri"/>
        <family val="2"/>
      </rPr>
      <t xml:space="preserve"> col. 6)</t>
    </r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</si>
  <si>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</si>
  <si>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</si>
  <si>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</si>
  <si>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</si>
  <si>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</si>
  <si>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</si>
  <si>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</si>
  <si>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</si>
  <si>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</si>
  <si>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</si>
  <si>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</si>
  <si>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</si>
  <si>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</si>
  <si>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</si>
  <si>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</si>
  <si>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</si>
  <si>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</si>
  <si>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</si>
  <si>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</si>
  <si>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</si>
  <si>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</si>
  <si>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</si>
  <si>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TOTAL</t>
  </si>
  <si>
    <r>
      <t xml:space="preserve">Precio de la oferta sin IVA (sumatorio col. 5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 xml:space="preserve"> 2):</t>
    </r>
  </si>
  <si>
    <t>Diferencia de la oferta con el precio base de licitación:</t>
  </si>
  <si>
    <t>Baja porcentual de la oferta respecto al precio base de licitación</t>
  </si>
  <si>
    <t>Descuento a aplicar sobre productos de catálogo:</t>
  </si>
  <si>
    <t>ANEXO IV</t>
  </si>
  <si>
    <t>MODELO DE PROPOSICIÓN ECONÓMICA: LOTE 2: ÚTILES Y ARTÍCULOS DE LIMPIEZA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</si>
  <si>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</si>
  <si>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</si>
  <si>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</si>
  <si>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</si>
  <si>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</si>
  <si>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</si>
  <si>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</si>
  <si>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</si>
  <si>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</si>
  <si>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</si>
  <si>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</si>
  <si>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</si>
  <si>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</si>
  <si>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</si>
  <si>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</si>
  <si>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2.3.17</t>
  </si>
  <si>
    <t>2.3.18</t>
  </si>
  <si>
    <t>2.3.19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</si>
  <si>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</si>
  <si>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</si>
  <si>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</si>
  <si>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</si>
  <si>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</si>
  <si>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</si>
  <si>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</si>
  <si>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</si>
  <si>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</si>
  <si>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</si>
  <si>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</si>
  <si>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</si>
  <si>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</si>
  <si>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</si>
  <si>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</si>
  <si>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</si>
  <si>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</si>
  <si>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</si>
  <si>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</si>
  <si>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</si>
  <si>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TOTALES</t>
  </si>
  <si>
    <t>Precio de la oferta sin IVA (sumatorio col. 5 x 2):</t>
  </si>
  <si>
    <t>FECHA Y FIRMA</t>
  </si>
  <si>
    <t>2.3.16</t>
  </si>
  <si>
    <t>2.3.20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</si>
</sst>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4"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44" fontId="1" fillId="0" borderId="0" xfId="19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/>
      <protection/>
    </xf>
    <xf numFmtId="0" fontId="0" fillId="2" borderId="3" xfId="0" applyFill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/>
    </xf>
    <xf numFmtId="44" fontId="4" fillId="2" borderId="3" xfId="19" applyFont="1" applyFill="1" applyBorder="1" applyAlignment="1" applyProtection="1">
      <alignment/>
      <protection locked="0"/>
    </xf>
    <xf numFmtId="44" fontId="0" fillId="0" borderId="3" xfId="19" applyFont="1" applyBorder="1" applyAlignment="1" applyProtection="1">
      <alignment/>
      <protection/>
    </xf>
    <xf numFmtId="44" fontId="0" fillId="0" borderId="4" xfId="19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2" borderId="9" xfId="0" applyFill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/>
    </xf>
    <xf numFmtId="44" fontId="4" fillId="2" borderId="9" xfId="19" applyFont="1" applyFill="1" applyBorder="1" applyAlignment="1" applyProtection="1">
      <alignment/>
      <protection locked="0"/>
    </xf>
    <xf numFmtId="44" fontId="0" fillId="0" borderId="9" xfId="19" applyFont="1" applyBorder="1" applyAlignment="1" applyProtection="1">
      <alignment/>
      <protection/>
    </xf>
    <xf numFmtId="44" fontId="0" fillId="0" borderId="10" xfId="19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2" borderId="12" xfId="0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/>
    </xf>
    <xf numFmtId="44" fontId="4" fillId="2" borderId="13" xfId="19" applyFont="1" applyFill="1" applyBorder="1" applyAlignment="1" applyProtection="1">
      <alignment/>
      <protection locked="0"/>
    </xf>
    <xf numFmtId="44" fontId="0" fillId="0" borderId="13" xfId="19" applyFont="1" applyBorder="1" applyAlignment="1" applyProtection="1">
      <alignment/>
      <protection/>
    </xf>
    <xf numFmtId="44" fontId="0" fillId="0" borderId="14" xfId="19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44" fontId="1" fillId="0" borderId="16" xfId="19" applyFont="1" applyBorder="1" applyAlignment="1" applyProtection="1">
      <alignment/>
      <protection/>
    </xf>
    <xf numFmtId="44" fontId="1" fillId="0" borderId="17" xfId="19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1" fillId="0" borderId="0" xfId="0" applyNumberFormat="1" applyFont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164" fontId="0" fillId="0" borderId="0" xfId="21" applyNumberFormat="1" applyFont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10" fontId="0" fillId="2" borderId="20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2" borderId="25" xfId="0" applyFont="1" applyFill="1" applyBorder="1" applyAlignment="1" applyProtection="1">
      <alignment/>
      <protection locked="0"/>
    </xf>
    <xf numFmtId="0" fontId="4" fillId="2" borderId="25" xfId="0" applyFont="1" applyFill="1" applyBorder="1" applyAlignment="1" applyProtection="1">
      <alignment/>
      <protection locked="0"/>
    </xf>
    <xf numFmtId="0" fontId="4" fillId="2" borderId="27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 vertical="top"/>
      <protection locked="0"/>
    </xf>
    <xf numFmtId="0" fontId="0" fillId="2" borderId="30" xfId="0" applyFill="1" applyBorder="1" applyAlignment="1" applyProtection="1">
      <alignment horizontal="left" vertical="top"/>
      <protection locked="0"/>
    </xf>
    <xf numFmtId="0" fontId="0" fillId="2" borderId="31" xfId="0" applyFill="1" applyBorder="1" applyAlignment="1" applyProtection="1">
      <alignment horizontal="left" vertical="top"/>
      <protection locked="0"/>
    </xf>
    <xf numFmtId="0" fontId="0" fillId="2" borderId="32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33" xfId="0" applyFill="1" applyBorder="1" applyAlignment="1" applyProtection="1">
      <alignment horizontal="left" vertical="top"/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  <xf numFmtId="0" fontId="0" fillId="2" borderId="36" xfId="0" applyFill="1" applyBorder="1" applyAlignment="1" applyProtection="1">
      <alignment horizontal="left" vertical="top"/>
      <protection locked="0"/>
    </xf>
    <xf numFmtId="44" fontId="1" fillId="0" borderId="28" xfId="0" applyNumberFormat="1" applyFont="1" applyBorder="1" applyAlignment="1" applyProtection="1">
      <alignment horizontal="center"/>
      <protection/>
    </xf>
    <xf numFmtId="44" fontId="1" fillId="0" borderId="37" xfId="0" applyNumberFormat="1" applyFont="1" applyBorder="1" applyAlignment="1" applyProtection="1">
      <alignment horizontal="center"/>
      <protection/>
    </xf>
    <xf numFmtId="8" fontId="1" fillId="3" borderId="28" xfId="19" applyNumberFormat="1" applyFont="1" applyFill="1" applyBorder="1" applyAlignment="1" applyProtection="1">
      <alignment horizontal="right"/>
      <protection/>
    </xf>
    <xf numFmtId="8" fontId="1" fillId="3" borderId="37" xfId="19" applyNumberFormat="1" applyFont="1" applyFill="1" applyBorder="1" applyAlignment="1" applyProtection="1">
      <alignment horizontal="right"/>
      <protection/>
    </xf>
    <xf numFmtId="10" fontId="1" fillId="3" borderId="28" xfId="21" applyNumberFormat="1" applyFont="1" applyFill="1" applyBorder="1" applyAlignment="1" applyProtection="1">
      <alignment horizontal="right"/>
      <protection/>
    </xf>
    <xf numFmtId="10" fontId="1" fillId="3" borderId="37" xfId="21" applyNumberFormat="1" applyFont="1" applyFill="1" applyBorder="1" applyAlignment="1" applyProtection="1">
      <alignment horizontal="right"/>
      <protection/>
    </xf>
    <xf numFmtId="0" fontId="1" fillId="0" borderId="38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44" fontId="1" fillId="0" borderId="28" xfId="19" applyFont="1" applyBorder="1" applyAlignment="1" applyProtection="1">
      <alignment horizontal="right"/>
      <protection/>
    </xf>
    <xf numFmtId="44" fontId="1" fillId="0" borderId="37" xfId="19" applyFont="1" applyBorder="1" applyAlignment="1" applyProtection="1">
      <alignment horizontal="right"/>
      <protection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1" xfId="0" applyFont="1" applyBorder="1" applyAlignment="1">
      <alignment/>
    </xf>
    <xf numFmtId="44" fontId="1" fillId="0" borderId="2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9" fillId="2" borderId="22" xfId="0" applyFont="1" applyFill="1" applyBorder="1" applyAlignment="1" applyProtection="1">
      <alignment/>
      <protection locked="0"/>
    </xf>
    <xf numFmtId="0" fontId="9" fillId="2" borderId="26" xfId="0" applyFont="1" applyFill="1" applyBorder="1" applyAlignment="1" applyProtection="1">
      <alignment/>
      <protection locked="0"/>
    </xf>
    <xf numFmtId="0" fontId="9" fillId="2" borderId="42" xfId="0" applyFont="1" applyFill="1" applyBorder="1" applyAlignment="1" applyProtection="1">
      <alignment/>
      <protection locked="0"/>
    </xf>
    <xf numFmtId="0" fontId="9" fillId="2" borderId="20" xfId="0" applyFont="1" applyFill="1" applyBorder="1" applyAlignment="1" applyProtection="1">
      <alignment/>
      <protection locked="0"/>
    </xf>
    <xf numFmtId="0" fontId="9" fillId="2" borderId="44" xfId="0" applyFont="1" applyFill="1" applyBorder="1" applyAlignment="1" applyProtection="1">
      <alignment vertical="top"/>
      <protection locked="0"/>
    </xf>
    <xf numFmtId="0" fontId="9" fillId="2" borderId="43" xfId="0" applyFont="1" applyFill="1" applyBorder="1" applyAlignment="1" applyProtection="1">
      <alignment vertical="top"/>
      <protection locked="0"/>
    </xf>
    <xf numFmtId="0" fontId="9" fillId="2" borderId="45" xfId="0" applyFont="1" applyFill="1" applyBorder="1" applyAlignment="1" applyProtection="1">
      <alignment vertical="top"/>
      <protection locked="0"/>
    </xf>
    <xf numFmtId="0" fontId="9" fillId="2" borderId="46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9" fillId="2" borderId="47" xfId="0" applyFont="1" applyFill="1" applyBorder="1" applyAlignment="1" applyProtection="1">
      <alignment vertical="top"/>
      <protection locked="0"/>
    </xf>
    <xf numFmtId="0" fontId="9" fillId="2" borderId="48" xfId="0" applyFont="1" applyFill="1" applyBorder="1" applyAlignment="1" applyProtection="1">
      <alignment vertical="top"/>
      <protection locked="0"/>
    </xf>
    <xf numFmtId="0" fontId="9" fillId="2" borderId="49" xfId="0" applyFont="1" applyFill="1" applyBorder="1" applyAlignment="1" applyProtection="1">
      <alignment vertical="top"/>
      <protection locked="0"/>
    </xf>
    <xf numFmtId="0" fontId="9" fillId="2" borderId="50" xfId="0" applyFont="1" applyFill="1" applyBorder="1" applyAlignment="1" applyProtection="1">
      <alignment vertical="top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FFFFFF"/>
      </font>
      <fill>
        <patternFill>
          <bgColor rgb="FFFFFFFF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1">
      <selection activeCell="B5" sqref="B5:G5"/>
    </sheetView>
  </sheetViews>
  <sheetFormatPr defaultColWidth="11.421875" defaultRowHeight="12.75"/>
  <cols>
    <col min="1" max="1" width="9.7109375" style="3" customWidth="1"/>
    <col min="2" max="2" width="38.140625" style="3" customWidth="1"/>
    <col min="3" max="3" width="12.140625" style="3" customWidth="1"/>
    <col min="4" max="4" width="11.00390625" style="3" customWidth="1"/>
    <col min="5" max="5" width="17.00390625" style="3" customWidth="1"/>
    <col min="6" max="6" width="15.8515625" style="3" bestFit="1" customWidth="1"/>
    <col min="7" max="7" width="17.421875" style="3" customWidth="1"/>
    <col min="8" max="16384" width="11.421875" style="3" customWidth="1"/>
  </cols>
  <sheetData>
    <row r="1" spans="1:7" ht="14.25">
      <c r="A1" s="1" t="s">
        <v>0</v>
      </c>
      <c r="B1" s="1"/>
      <c r="C1" s="1"/>
      <c r="D1" s="1"/>
      <c r="E1" s="1"/>
      <c r="F1" s="1"/>
      <c r="G1" s="2"/>
    </row>
    <row r="2" spans="1:7" ht="15" thickBot="1">
      <c r="A2" s="1" t="s">
        <v>1</v>
      </c>
      <c r="B2" s="1"/>
      <c r="C2" s="1"/>
      <c r="D2" s="1"/>
      <c r="E2" s="1"/>
      <c r="F2" s="1"/>
      <c r="G2" s="2"/>
    </row>
    <row r="3" spans="1:7" ht="11.25" customHeight="1">
      <c r="A3" s="90" t="s">
        <v>2</v>
      </c>
      <c r="B3" s="90"/>
      <c r="C3" s="90"/>
      <c r="D3" s="90"/>
      <c r="E3" s="90"/>
      <c r="F3" s="90"/>
      <c r="G3" s="90"/>
    </row>
    <row r="4" spans="1:7" ht="11.25" customHeight="1" thickBot="1">
      <c r="A4" s="70"/>
      <c r="B4" s="70"/>
      <c r="C4" s="70"/>
      <c r="D4" s="70"/>
      <c r="E4" s="70"/>
      <c r="F4" s="70"/>
      <c r="G4" s="70"/>
    </row>
    <row r="5" spans="1:7" ht="15" thickBot="1">
      <c r="A5" s="4" t="s">
        <v>3</v>
      </c>
      <c r="B5" s="71"/>
      <c r="C5" s="91"/>
      <c r="D5" s="91"/>
      <c r="E5" s="91"/>
      <c r="F5" s="91"/>
      <c r="G5" s="92"/>
    </row>
    <row r="6" spans="1:7" ht="13.5" thickBot="1">
      <c r="A6" s="2"/>
      <c r="B6" s="2"/>
      <c r="C6" s="2"/>
      <c r="D6" s="2"/>
      <c r="E6" s="2"/>
      <c r="F6" s="2"/>
      <c r="G6" s="2"/>
    </row>
    <row r="7" spans="1:7" ht="15" thickBot="1">
      <c r="A7" s="93" t="s">
        <v>4</v>
      </c>
      <c r="B7" s="94"/>
      <c r="C7" s="94"/>
      <c r="D7" s="94"/>
      <c r="E7" s="95">
        <v>102000</v>
      </c>
      <c r="F7" s="96"/>
      <c r="G7" s="2"/>
    </row>
    <row r="8" spans="1:7" ht="14.25">
      <c r="A8" s="1"/>
      <c r="B8" s="2"/>
      <c r="C8" s="5"/>
      <c r="D8" s="5"/>
      <c r="E8" s="2"/>
      <c r="F8" s="2"/>
      <c r="G8" s="2"/>
    </row>
    <row r="9" spans="1:7" ht="15" thickBot="1">
      <c r="A9" s="1" t="s">
        <v>5</v>
      </c>
      <c r="B9" s="1"/>
      <c r="C9" s="1"/>
      <c r="D9" s="2"/>
      <c r="E9" s="2"/>
      <c r="F9" s="2"/>
      <c r="G9" s="2"/>
    </row>
    <row r="10" spans="1:7" ht="14.25">
      <c r="A10" s="6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8" t="s">
        <v>12</v>
      </c>
    </row>
    <row r="11" spans="1:7" ht="29.25" thickBot="1">
      <c r="A11" s="9" t="s">
        <v>13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1" t="s">
        <v>19</v>
      </c>
    </row>
    <row r="12" spans="1:7" ht="14.25">
      <c r="A12" s="12" t="s">
        <v>20</v>
      </c>
      <c r="B12" s="13"/>
      <c r="C12" s="14">
        <v>17000</v>
      </c>
      <c r="D12" s="15"/>
      <c r="E12" s="16">
        <f aca="true" t="shared" si="0" ref="E12:E33">$C12*$D12</f>
        <v>0</v>
      </c>
      <c r="F12" s="16">
        <f>$E12*0.21</f>
        <v>0</v>
      </c>
      <c r="G12" s="17">
        <f aca="true" t="shared" si="1" ref="G12:G33">$E12+$F12</f>
        <v>0</v>
      </c>
    </row>
    <row r="13" spans="1:7" ht="14.25">
      <c r="A13" s="18" t="s">
        <v>21</v>
      </c>
      <c r="B13" s="19"/>
      <c r="C13" s="20">
        <v>9000</v>
      </c>
      <c r="D13" s="21"/>
      <c r="E13" s="22">
        <f t="shared" si="0"/>
        <v>0</v>
      </c>
      <c r="F13" s="22">
        <f aca="true" t="shared" si="2" ref="F13:F31">$E13*0.21</f>
        <v>0</v>
      </c>
      <c r="G13" s="23">
        <f t="shared" si="1"/>
        <v>0</v>
      </c>
    </row>
    <row r="14" spans="1:7" ht="14.25">
      <c r="A14" s="18" t="s">
        <v>22</v>
      </c>
      <c r="B14" s="19"/>
      <c r="C14" s="20">
        <v>2700</v>
      </c>
      <c r="D14" s="21"/>
      <c r="E14" s="22">
        <f t="shared" si="0"/>
        <v>0</v>
      </c>
      <c r="F14" s="22">
        <f t="shared" si="2"/>
        <v>0</v>
      </c>
      <c r="G14" s="23">
        <f t="shared" si="1"/>
        <v>0</v>
      </c>
    </row>
    <row r="15" spans="1:7" ht="14.25">
      <c r="A15" s="18" t="s">
        <v>23</v>
      </c>
      <c r="B15" s="19"/>
      <c r="C15" s="20">
        <v>1250</v>
      </c>
      <c r="D15" s="21"/>
      <c r="E15" s="22">
        <f t="shared" si="0"/>
        <v>0</v>
      </c>
      <c r="F15" s="22">
        <f t="shared" si="2"/>
        <v>0</v>
      </c>
      <c r="G15" s="23">
        <f t="shared" si="1"/>
        <v>0</v>
      </c>
    </row>
    <row r="16" spans="1:7" ht="14.25">
      <c r="A16" s="18" t="s">
        <v>24</v>
      </c>
      <c r="B16" s="19"/>
      <c r="C16" s="20">
        <v>10</v>
      </c>
      <c r="D16" s="21"/>
      <c r="E16" s="22">
        <f t="shared" si="0"/>
        <v>0</v>
      </c>
      <c r="F16" s="22">
        <f t="shared" si="2"/>
        <v>0</v>
      </c>
      <c r="G16" s="23">
        <f t="shared" si="1"/>
        <v>0</v>
      </c>
    </row>
    <row r="17" spans="1:7" ht="14.25">
      <c r="A17" s="18" t="s">
        <v>25</v>
      </c>
      <c r="B17" s="19"/>
      <c r="C17" s="20">
        <v>150</v>
      </c>
      <c r="D17" s="21"/>
      <c r="E17" s="22">
        <f t="shared" si="0"/>
        <v>0</v>
      </c>
      <c r="F17" s="22">
        <f t="shared" si="2"/>
        <v>0</v>
      </c>
      <c r="G17" s="23">
        <f t="shared" si="1"/>
        <v>0</v>
      </c>
    </row>
    <row r="18" spans="1:7" ht="14.25">
      <c r="A18" s="18" t="s">
        <v>26</v>
      </c>
      <c r="B18" s="19"/>
      <c r="C18" s="20">
        <v>400</v>
      </c>
      <c r="D18" s="21"/>
      <c r="E18" s="22">
        <f t="shared" si="0"/>
        <v>0</v>
      </c>
      <c r="F18" s="22">
        <f t="shared" si="2"/>
        <v>0</v>
      </c>
      <c r="G18" s="23">
        <f t="shared" si="1"/>
        <v>0</v>
      </c>
    </row>
    <row r="19" spans="1:7" ht="14.25">
      <c r="A19" s="18" t="s">
        <v>27</v>
      </c>
      <c r="B19" s="19"/>
      <c r="C19" s="20">
        <v>600</v>
      </c>
      <c r="D19" s="21"/>
      <c r="E19" s="22">
        <f t="shared" si="0"/>
        <v>0</v>
      </c>
      <c r="F19" s="22">
        <f t="shared" si="2"/>
        <v>0</v>
      </c>
      <c r="G19" s="23">
        <f t="shared" si="1"/>
        <v>0</v>
      </c>
    </row>
    <row r="20" spans="1:7" ht="14.25">
      <c r="A20" s="18" t="s">
        <v>28</v>
      </c>
      <c r="B20" s="19"/>
      <c r="C20" s="20">
        <v>1450</v>
      </c>
      <c r="D20" s="21"/>
      <c r="E20" s="22">
        <f t="shared" si="0"/>
        <v>0</v>
      </c>
      <c r="F20" s="22">
        <f t="shared" si="2"/>
        <v>0</v>
      </c>
      <c r="G20" s="23">
        <f t="shared" si="1"/>
        <v>0</v>
      </c>
    </row>
    <row r="21" spans="1:7" ht="14.25">
      <c r="A21" s="18" t="s">
        <v>29</v>
      </c>
      <c r="B21" s="19"/>
      <c r="C21" s="20">
        <v>20</v>
      </c>
      <c r="D21" s="21"/>
      <c r="E21" s="22">
        <f t="shared" si="0"/>
        <v>0</v>
      </c>
      <c r="F21" s="22">
        <f t="shared" si="2"/>
        <v>0</v>
      </c>
      <c r="G21" s="23">
        <f t="shared" si="1"/>
        <v>0</v>
      </c>
    </row>
    <row r="22" spans="1:7" ht="14.25">
      <c r="A22" s="18" t="s">
        <v>30</v>
      </c>
      <c r="B22" s="19"/>
      <c r="C22" s="20">
        <v>500</v>
      </c>
      <c r="D22" s="21"/>
      <c r="E22" s="22">
        <f t="shared" si="0"/>
        <v>0</v>
      </c>
      <c r="F22" s="22">
        <f t="shared" si="2"/>
        <v>0</v>
      </c>
      <c r="G22" s="23">
        <f t="shared" si="1"/>
        <v>0</v>
      </c>
    </row>
    <row r="23" spans="1:7" ht="14.25">
      <c r="A23" s="18" t="s">
        <v>31</v>
      </c>
      <c r="B23" s="19"/>
      <c r="C23" s="20">
        <v>900</v>
      </c>
      <c r="D23" s="21"/>
      <c r="E23" s="22">
        <f t="shared" si="0"/>
        <v>0</v>
      </c>
      <c r="F23" s="22">
        <f t="shared" si="2"/>
        <v>0</v>
      </c>
      <c r="G23" s="23">
        <f t="shared" si="1"/>
        <v>0</v>
      </c>
    </row>
    <row r="24" spans="1:7" ht="14.25">
      <c r="A24" s="18" t="s">
        <v>32</v>
      </c>
      <c r="B24" s="19"/>
      <c r="C24" s="20">
        <v>80</v>
      </c>
      <c r="D24" s="21"/>
      <c r="E24" s="22">
        <f t="shared" si="0"/>
        <v>0</v>
      </c>
      <c r="F24" s="22">
        <f t="shared" si="2"/>
        <v>0</v>
      </c>
      <c r="G24" s="23">
        <f t="shared" si="1"/>
        <v>0</v>
      </c>
    </row>
    <row r="25" spans="1:7" ht="14.25">
      <c r="A25" s="18" t="s">
        <v>33</v>
      </c>
      <c r="B25" s="19"/>
      <c r="C25" s="20">
        <v>100</v>
      </c>
      <c r="D25" s="21"/>
      <c r="E25" s="22">
        <f t="shared" si="0"/>
        <v>0</v>
      </c>
      <c r="F25" s="22">
        <f t="shared" si="2"/>
        <v>0</v>
      </c>
      <c r="G25" s="23">
        <f t="shared" si="1"/>
        <v>0</v>
      </c>
    </row>
    <row r="26" spans="1:7" ht="14.25">
      <c r="A26" s="18" t="s">
        <v>34</v>
      </c>
      <c r="B26" s="19"/>
      <c r="C26" s="20">
        <v>20</v>
      </c>
      <c r="D26" s="21"/>
      <c r="E26" s="22">
        <f t="shared" si="0"/>
        <v>0</v>
      </c>
      <c r="F26" s="22">
        <f t="shared" si="2"/>
        <v>0</v>
      </c>
      <c r="G26" s="23">
        <f t="shared" si="1"/>
        <v>0</v>
      </c>
    </row>
    <row r="27" spans="1:7" ht="14.25">
      <c r="A27" s="18" t="s">
        <v>35</v>
      </c>
      <c r="B27" s="19"/>
      <c r="C27" s="20">
        <v>120</v>
      </c>
      <c r="D27" s="21"/>
      <c r="E27" s="22">
        <f t="shared" si="0"/>
        <v>0</v>
      </c>
      <c r="F27" s="22">
        <f t="shared" si="2"/>
        <v>0</v>
      </c>
      <c r="G27" s="23">
        <f t="shared" si="1"/>
        <v>0</v>
      </c>
    </row>
    <row r="28" spans="1:7" ht="14.25">
      <c r="A28" s="18" t="s">
        <v>36</v>
      </c>
      <c r="B28" s="19"/>
      <c r="C28" s="20">
        <v>300</v>
      </c>
      <c r="D28" s="21"/>
      <c r="E28" s="22">
        <f t="shared" si="0"/>
        <v>0</v>
      </c>
      <c r="F28" s="22">
        <f t="shared" si="2"/>
        <v>0</v>
      </c>
      <c r="G28" s="23">
        <f t="shared" si="1"/>
        <v>0</v>
      </c>
    </row>
    <row r="29" spans="1:7" ht="14.25">
      <c r="A29" s="18" t="s">
        <v>37</v>
      </c>
      <c r="B29" s="19"/>
      <c r="C29" s="20">
        <v>200</v>
      </c>
      <c r="D29" s="21"/>
      <c r="E29" s="22">
        <f t="shared" si="0"/>
        <v>0</v>
      </c>
      <c r="F29" s="22">
        <f t="shared" si="2"/>
        <v>0</v>
      </c>
      <c r="G29" s="23">
        <f t="shared" si="1"/>
        <v>0</v>
      </c>
    </row>
    <row r="30" spans="1:7" ht="14.25">
      <c r="A30" s="18" t="s">
        <v>38</v>
      </c>
      <c r="B30" s="19"/>
      <c r="C30" s="20">
        <v>200</v>
      </c>
      <c r="D30" s="21"/>
      <c r="E30" s="22">
        <f t="shared" si="0"/>
        <v>0</v>
      </c>
      <c r="F30" s="22">
        <f t="shared" si="2"/>
        <v>0</v>
      </c>
      <c r="G30" s="23">
        <f t="shared" si="1"/>
        <v>0</v>
      </c>
    </row>
    <row r="31" spans="1:7" ht="14.25">
      <c r="A31" s="18" t="s">
        <v>39</v>
      </c>
      <c r="B31" s="19"/>
      <c r="C31" s="20">
        <v>150</v>
      </c>
      <c r="D31" s="21"/>
      <c r="E31" s="22">
        <f t="shared" si="0"/>
        <v>0</v>
      </c>
      <c r="F31" s="22">
        <f t="shared" si="2"/>
        <v>0</v>
      </c>
      <c r="G31" s="23">
        <f t="shared" si="1"/>
        <v>0</v>
      </c>
    </row>
    <row r="32" spans="1:7" ht="14.25">
      <c r="A32" s="18" t="s">
        <v>40</v>
      </c>
      <c r="B32" s="19"/>
      <c r="C32" s="20">
        <v>96</v>
      </c>
      <c r="D32" s="21"/>
      <c r="E32" s="22">
        <f t="shared" si="0"/>
        <v>0</v>
      </c>
      <c r="F32" s="22">
        <f>$E32*0.21</f>
        <v>0</v>
      </c>
      <c r="G32" s="23">
        <f t="shared" si="1"/>
        <v>0</v>
      </c>
    </row>
    <row r="33" spans="1:7" ht="15" thickBot="1">
      <c r="A33" s="24" t="s">
        <v>41</v>
      </c>
      <c r="B33" s="25"/>
      <c r="C33" s="26">
        <v>20</v>
      </c>
      <c r="D33" s="27"/>
      <c r="E33" s="28">
        <f t="shared" si="0"/>
        <v>0</v>
      </c>
      <c r="F33" s="28">
        <f>$E33*0.21</f>
        <v>0</v>
      </c>
      <c r="G33" s="29">
        <f t="shared" si="1"/>
        <v>0</v>
      </c>
    </row>
    <row r="34" spans="1:7" ht="15" thickBot="1">
      <c r="A34" s="30"/>
      <c r="B34" s="30"/>
      <c r="C34" s="30"/>
      <c r="D34" s="31" t="s">
        <v>42</v>
      </c>
      <c r="E34" s="32">
        <f>SUM(E12:E33)</f>
        <v>0</v>
      </c>
      <c r="F34" s="32">
        <f>SUM(F12:F33)</f>
        <v>0</v>
      </c>
      <c r="G34" s="33">
        <f>SUM(G12:G33)</f>
        <v>0</v>
      </c>
    </row>
    <row r="35" spans="1:7" ht="13.5" thickBot="1">
      <c r="A35" s="2"/>
      <c r="B35" s="2"/>
      <c r="C35" s="2"/>
      <c r="D35" s="2"/>
      <c r="E35" s="2"/>
      <c r="F35" s="2"/>
      <c r="G35" s="2"/>
    </row>
    <row r="36" spans="1:7" ht="15" thickBot="1">
      <c r="A36" s="4" t="s">
        <v>43</v>
      </c>
      <c r="B36" s="34"/>
      <c r="C36" s="35"/>
      <c r="D36" s="35"/>
      <c r="E36" s="81">
        <f>E34*2</f>
        <v>0</v>
      </c>
      <c r="F36" s="82"/>
      <c r="G36" s="2"/>
    </row>
    <row r="37" spans="1:7" ht="15" thickBot="1">
      <c r="A37" s="1"/>
      <c r="B37" s="1"/>
      <c r="C37" s="36"/>
      <c r="D37" s="36"/>
      <c r="E37" s="2"/>
      <c r="F37" s="2"/>
      <c r="G37" s="2"/>
    </row>
    <row r="38" spans="1:10" ht="15" thickBot="1">
      <c r="A38" s="4" t="s">
        <v>44</v>
      </c>
      <c r="B38" s="34"/>
      <c r="C38" s="35"/>
      <c r="D38" s="37"/>
      <c r="E38" s="83">
        <f>E7-E36</f>
        <v>102000</v>
      </c>
      <c r="F38" s="84"/>
      <c r="G38" s="38"/>
      <c r="J38" s="39"/>
    </row>
    <row r="39" spans="1:7" ht="13.5" thickBot="1">
      <c r="A39" s="2"/>
      <c r="B39" s="2"/>
      <c r="C39" s="2"/>
      <c r="D39" s="2"/>
      <c r="E39" s="2"/>
      <c r="F39" s="2"/>
      <c r="G39" s="2"/>
    </row>
    <row r="40" spans="1:7" ht="15" thickBot="1">
      <c r="A40" s="4" t="s">
        <v>45</v>
      </c>
      <c r="B40" s="34"/>
      <c r="C40" s="35"/>
      <c r="D40" s="37"/>
      <c r="E40" s="85">
        <f>E38/E7</f>
        <v>1</v>
      </c>
      <c r="F40" s="86"/>
      <c r="G40" s="2"/>
    </row>
    <row r="41" spans="1:7" ht="13.5" thickBot="1">
      <c r="A41" s="2"/>
      <c r="B41" s="2"/>
      <c r="C41" s="2"/>
      <c r="D41" s="2"/>
      <c r="E41" s="2"/>
      <c r="F41" s="2"/>
      <c r="G41" s="2"/>
    </row>
    <row r="42" spans="1:7" ht="15" thickBot="1">
      <c r="A42" s="4" t="s">
        <v>46</v>
      </c>
      <c r="B42" s="34"/>
      <c r="C42" s="34"/>
      <c r="D42" s="35"/>
      <c r="E42" s="40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5" thickBot="1">
      <c r="A44" s="87"/>
      <c r="B44" s="88"/>
      <c r="C44" s="88"/>
      <c r="D44" s="88"/>
      <c r="E44" s="88"/>
      <c r="F44" s="88"/>
      <c r="G44" s="89"/>
    </row>
    <row r="45" spans="1:7" ht="12.75">
      <c r="A45" s="72"/>
      <c r="B45" s="73"/>
      <c r="C45" s="73"/>
      <c r="D45" s="73"/>
      <c r="E45" s="73"/>
      <c r="F45" s="73"/>
      <c r="G45" s="74"/>
    </row>
    <row r="46" spans="1:7" ht="12.75">
      <c r="A46" s="75"/>
      <c r="B46" s="76"/>
      <c r="C46" s="76"/>
      <c r="D46" s="76"/>
      <c r="E46" s="76"/>
      <c r="F46" s="76"/>
      <c r="G46" s="77"/>
    </row>
    <row r="47" spans="1:7" ht="12.75">
      <c r="A47" s="75"/>
      <c r="B47" s="76"/>
      <c r="C47" s="76"/>
      <c r="D47" s="76"/>
      <c r="E47" s="76"/>
      <c r="F47" s="76"/>
      <c r="G47" s="77"/>
    </row>
    <row r="48" spans="1:7" ht="13.5" customHeight="1">
      <c r="A48" s="75"/>
      <c r="B48" s="76"/>
      <c r="C48" s="76"/>
      <c r="D48" s="76"/>
      <c r="E48" s="76"/>
      <c r="F48" s="76"/>
      <c r="G48" s="77"/>
    </row>
    <row r="49" spans="1:7" s="41" customFormat="1" ht="12">
      <c r="A49" s="75"/>
      <c r="B49" s="76"/>
      <c r="C49" s="76"/>
      <c r="D49" s="76"/>
      <c r="E49" s="76"/>
      <c r="F49" s="76"/>
      <c r="G49" s="77"/>
    </row>
    <row r="50" spans="1:7" s="41" customFormat="1" ht="12">
      <c r="A50" s="75"/>
      <c r="B50" s="76"/>
      <c r="C50" s="76"/>
      <c r="D50" s="76"/>
      <c r="E50" s="76"/>
      <c r="F50" s="76"/>
      <c r="G50" s="77"/>
    </row>
    <row r="51" spans="1:7" s="41" customFormat="1" ht="12">
      <c r="A51" s="75"/>
      <c r="B51" s="76"/>
      <c r="C51" s="76"/>
      <c r="D51" s="76"/>
      <c r="E51" s="76"/>
      <c r="F51" s="76"/>
      <c r="G51" s="77"/>
    </row>
    <row r="52" spans="1:7" s="41" customFormat="1" ht="12" thickBot="1">
      <c r="A52" s="78"/>
      <c r="B52" s="79"/>
      <c r="C52" s="79"/>
      <c r="D52" s="79"/>
      <c r="E52" s="79"/>
      <c r="F52" s="79"/>
      <c r="G52" s="80"/>
    </row>
    <row r="53" spans="1:7" s="41" customFormat="1" ht="12">
      <c r="A53" s="42"/>
      <c r="B53" s="43"/>
      <c r="C53" s="43"/>
      <c r="D53" s="43"/>
      <c r="E53" s="43"/>
      <c r="F53" s="43"/>
      <c r="G53" s="43"/>
    </row>
    <row r="54" spans="1:7" ht="13.5" customHeight="1">
      <c r="A54" s="2"/>
      <c r="B54" s="2"/>
      <c r="C54" s="2"/>
      <c r="D54" s="2"/>
      <c r="E54" s="2"/>
      <c r="F54" s="2"/>
      <c r="G54" s="2"/>
    </row>
    <row r="55" spans="1:5" ht="12.75">
      <c r="A55" s="44"/>
      <c r="B55" s="45"/>
      <c r="C55" s="44"/>
      <c r="D55" s="44"/>
      <c r="E55" s="44"/>
    </row>
    <row r="56" spans="1:5" ht="12.75">
      <c r="A56" s="44"/>
      <c r="B56" s="45"/>
      <c r="C56" s="44"/>
      <c r="D56" s="44"/>
      <c r="E56" s="44"/>
    </row>
    <row r="57" spans="1:5" ht="12.75">
      <c r="A57" s="44"/>
      <c r="B57" s="45"/>
      <c r="C57" s="44"/>
      <c r="D57" s="44"/>
      <c r="E57" s="44"/>
    </row>
    <row r="58" spans="1:5" ht="12.75">
      <c r="A58" s="44"/>
      <c r="B58" s="45"/>
      <c r="C58" s="44"/>
      <c r="D58" s="44"/>
      <c r="E58" s="44"/>
    </row>
    <row r="59" spans="1:5" ht="12.75">
      <c r="A59" s="44"/>
      <c r="B59" s="45"/>
      <c r="C59" s="44"/>
      <c r="D59" s="44"/>
      <c r="E59" s="44"/>
    </row>
    <row r="60" spans="1:5" ht="12.75">
      <c r="A60" s="44"/>
      <c r="B60" s="45"/>
      <c r="C60" s="44"/>
      <c r="D60" s="44"/>
      <c r="E60" s="44"/>
    </row>
    <row r="61" spans="1:5" ht="12.75">
      <c r="A61" s="44"/>
      <c r="B61" s="45"/>
      <c r="C61" s="44"/>
      <c r="D61" s="44"/>
      <c r="E61" s="44"/>
    </row>
    <row r="62" spans="1:5" ht="12.75">
      <c r="A62" s="44"/>
      <c r="B62" s="45"/>
      <c r="C62" s="44"/>
      <c r="D62" s="44"/>
      <c r="E62" s="44"/>
    </row>
    <row r="63" spans="1:5" ht="12.75">
      <c r="A63" s="44"/>
      <c r="B63" s="45"/>
      <c r="C63" s="44"/>
      <c r="D63" s="44"/>
      <c r="E63" s="44"/>
    </row>
    <row r="64" spans="1:5" ht="12.75">
      <c r="A64" s="44"/>
      <c r="B64" s="45"/>
      <c r="C64" s="44"/>
      <c r="D64" s="44"/>
      <c r="E64" s="44"/>
    </row>
    <row r="65" spans="1:5" ht="12.75">
      <c r="A65" s="44"/>
      <c r="B65" s="45"/>
      <c r="C65" s="44"/>
      <c r="D65" s="44"/>
      <c r="E65" s="44"/>
    </row>
    <row r="66" spans="1:5" ht="12.75">
      <c r="A66" s="44"/>
      <c r="B66" s="45"/>
      <c r="C66" s="44"/>
      <c r="D66" s="44"/>
      <c r="E66" s="44"/>
    </row>
    <row r="67" spans="1:5" ht="12.75">
      <c r="A67" s="44"/>
      <c r="B67" s="45"/>
      <c r="C67" s="44"/>
      <c r="D67" s="44"/>
      <c r="E67" s="44"/>
    </row>
    <row r="68" spans="1:5" ht="12.75">
      <c r="A68" s="44"/>
      <c r="B68" s="45"/>
      <c r="C68" s="44"/>
      <c r="D68" s="44"/>
      <c r="E68" s="44"/>
    </row>
    <row r="69" spans="1:5" ht="12.75">
      <c r="A69" s="44"/>
      <c r="B69" s="45"/>
      <c r="C69" s="44"/>
      <c r="D69" s="44"/>
      <c r="E69" s="44"/>
    </row>
    <row r="70" spans="1:5" ht="12.75">
      <c r="A70" s="44"/>
      <c r="B70" s="45"/>
      <c r="C70" s="44"/>
      <c r="D70" s="44"/>
      <c r="E70" s="44"/>
    </row>
    <row r="71" spans="1:5" ht="12.75">
      <c r="A71" s="44"/>
      <c r="B71" s="45"/>
      <c r="C71" s="44"/>
      <c r="D71" s="44"/>
      <c r="E71" s="44"/>
    </row>
    <row r="72" spans="1:5" ht="12.75">
      <c r="A72" s="44"/>
      <c r="B72" s="45"/>
      <c r="C72" s="44"/>
      <c r="D72" s="44"/>
      <c r="E72" s="44"/>
    </row>
    <row r="73" spans="1:5" ht="12.75">
      <c r="A73" s="44"/>
      <c r="B73" s="45"/>
      <c r="C73" s="44"/>
      <c r="D73" s="44"/>
      <c r="E73" s="44"/>
    </row>
  </sheetData>
  <sheetProtection password="8337" sheet="1" formatCells="0" formatColumns="0" formatRows="0" insertColumns="0" insertRows="0" insertHyperlinks="0" deleteColumns="0" deleteRows="0" sort="0" autoFilter="0" pivotTables="0"/>
  <mergeCells count="9">
    <mergeCell ref="A3:G4"/>
    <mergeCell ref="B5:G5"/>
    <mergeCell ref="A7:D7"/>
    <mergeCell ref="E7:F7"/>
    <mergeCell ref="A45:G52"/>
    <mergeCell ref="E36:F36"/>
    <mergeCell ref="E38:F38"/>
    <mergeCell ref="E40:F40"/>
    <mergeCell ref="A44:G44"/>
  </mergeCells>
  <conditionalFormatting sqref="E38:F38">
    <cfRule type="cellIs" priority="1" dxfId="0" operator="equal" stopIfTrue="1">
      <formula>$E$7</formula>
    </cfRule>
    <cfRule type="cellIs" priority="2" dxfId="1" operator="equal" stopIfTrue="1">
      <formula>$E$7</formula>
    </cfRule>
    <cfRule type="cellIs" priority="3" dxfId="2" operator="equal" stopIfTrue="1">
      <formula>$E$7</formula>
    </cfRule>
  </conditionalFormatting>
  <conditionalFormatting sqref="D12">
    <cfRule type="cellIs" priority="4" dxfId="0" operator="equal" stopIfTrue="1">
      <formula>$E$7</formula>
    </cfRule>
  </conditionalFormatting>
  <conditionalFormatting sqref="E40:F40">
    <cfRule type="cellIs" priority="5" dxfId="3" operator="equal" stopIfTrue="1">
      <formula>1</formula>
    </cfRule>
    <cfRule type="cellIs" priority="6" dxfId="4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view="pageBreakPreview" zoomScaleSheetLayoutView="100" workbookViewId="0" topLeftCell="A1">
      <selection activeCell="B5" sqref="B5:G5"/>
    </sheetView>
  </sheetViews>
  <sheetFormatPr defaultColWidth="11.421875" defaultRowHeight="12.75"/>
  <cols>
    <col min="2" max="2" width="37.00390625" style="0" customWidth="1"/>
    <col min="4" max="4" width="12.7109375" style="0" customWidth="1"/>
    <col min="5" max="5" width="14.28125" style="0" customWidth="1"/>
    <col min="6" max="6" width="15.00390625" style="0" customWidth="1"/>
    <col min="7" max="7" width="16.28125" style="0" customWidth="1"/>
  </cols>
  <sheetData>
    <row r="1" spans="1:8" ht="14.25">
      <c r="A1" s="46" t="s">
        <v>47</v>
      </c>
      <c r="B1" s="47"/>
      <c r="C1" s="46"/>
      <c r="D1" s="46"/>
      <c r="E1" s="46"/>
      <c r="F1" s="46"/>
      <c r="G1" s="48"/>
      <c r="H1" s="49"/>
    </row>
    <row r="2" spans="1:8" ht="15" thickBot="1">
      <c r="A2" s="100" t="s">
        <v>48</v>
      </c>
      <c r="B2" s="100"/>
      <c r="C2" s="100"/>
      <c r="D2" s="100"/>
      <c r="E2" s="50"/>
      <c r="F2" s="50"/>
      <c r="G2" s="51"/>
      <c r="H2" s="49"/>
    </row>
    <row r="3" spans="1:8" ht="12.75">
      <c r="A3" s="103" t="s">
        <v>2</v>
      </c>
      <c r="B3" s="103"/>
      <c r="C3" s="103"/>
      <c r="D3" s="103"/>
      <c r="E3" s="103"/>
      <c r="F3" s="103"/>
      <c r="G3" s="103"/>
      <c r="H3" s="49"/>
    </row>
    <row r="4" spans="1:8" ht="13.5" thickBot="1">
      <c r="A4" s="104"/>
      <c r="B4" s="104"/>
      <c r="C4" s="104"/>
      <c r="D4" s="104"/>
      <c r="E4" s="104"/>
      <c r="F4" s="104"/>
      <c r="G4" s="104"/>
      <c r="H4" s="49"/>
    </row>
    <row r="5" spans="1:8" ht="15" thickBot="1">
      <c r="A5" s="52" t="s">
        <v>3</v>
      </c>
      <c r="B5" s="107"/>
      <c r="C5" s="108"/>
      <c r="D5" s="108"/>
      <c r="E5" s="108"/>
      <c r="F5" s="108"/>
      <c r="G5" s="109"/>
      <c r="H5" s="49"/>
    </row>
    <row r="6" spans="1:8" ht="15" thickBot="1">
      <c r="A6" s="48"/>
      <c r="B6" s="53"/>
      <c r="C6" s="48"/>
      <c r="D6" s="48"/>
      <c r="E6" s="48"/>
      <c r="F6" s="48"/>
      <c r="G6" s="48"/>
      <c r="H6" s="49"/>
    </row>
    <row r="7" spans="1:8" ht="15" thickBot="1">
      <c r="A7" s="97" t="s">
        <v>4</v>
      </c>
      <c r="B7" s="98"/>
      <c r="C7" s="98"/>
      <c r="D7" s="105"/>
      <c r="E7" s="106">
        <v>75000</v>
      </c>
      <c r="F7" s="102"/>
      <c r="G7" s="48"/>
      <c r="H7" s="49"/>
    </row>
    <row r="8" spans="1:8" ht="14.25">
      <c r="A8" s="46"/>
      <c r="B8" s="53"/>
      <c r="C8" s="54"/>
      <c r="D8" s="54"/>
      <c r="E8" s="48"/>
      <c r="F8" s="48"/>
      <c r="G8" s="48"/>
      <c r="H8" s="49"/>
    </row>
    <row r="9" spans="1:8" ht="15" thickBot="1">
      <c r="A9" s="100" t="s">
        <v>5</v>
      </c>
      <c r="B9" s="100"/>
      <c r="C9" s="46"/>
      <c r="D9" s="48"/>
      <c r="E9" s="48"/>
      <c r="F9" s="48"/>
      <c r="G9" s="48"/>
      <c r="H9" s="49"/>
    </row>
    <row r="10" spans="1:8" ht="15" thickBot="1">
      <c r="A10" s="55" t="s">
        <v>6</v>
      </c>
      <c r="B10" s="56" t="s">
        <v>7</v>
      </c>
      <c r="C10" s="56" t="s">
        <v>8</v>
      </c>
      <c r="D10" s="56" t="s">
        <v>9</v>
      </c>
      <c r="E10" s="56" t="s">
        <v>10</v>
      </c>
      <c r="F10" s="56" t="s">
        <v>11</v>
      </c>
      <c r="G10" s="56" t="s">
        <v>12</v>
      </c>
      <c r="H10" s="49"/>
    </row>
    <row r="11" spans="1:8" ht="43.5" thickBot="1">
      <c r="A11" s="57" t="s">
        <v>13</v>
      </c>
      <c r="B11" s="58" t="s">
        <v>14</v>
      </c>
      <c r="C11" s="58" t="s">
        <v>15</v>
      </c>
      <c r="D11" s="58" t="s">
        <v>16</v>
      </c>
      <c r="E11" s="58" t="s">
        <v>17</v>
      </c>
      <c r="F11" s="58" t="s">
        <v>18</v>
      </c>
      <c r="G11" s="58" t="s">
        <v>19</v>
      </c>
      <c r="H11" s="49"/>
    </row>
    <row r="12" spans="1:8" ht="15" thickBot="1">
      <c r="A12" s="59" t="s">
        <v>49</v>
      </c>
      <c r="B12" s="67"/>
      <c r="C12" s="60">
        <v>1150</v>
      </c>
      <c r="D12" s="68"/>
      <c r="E12" s="16">
        <f aca="true" t="shared" si="0" ref="E12:E51">$C12*$D12</f>
        <v>0</v>
      </c>
      <c r="F12" s="16">
        <f>$E12*0.21</f>
        <v>0</v>
      </c>
      <c r="G12" s="17">
        <f aca="true" t="shared" si="1" ref="G12:G51">$E12+$F12</f>
        <v>0</v>
      </c>
      <c r="H12" s="49"/>
    </row>
    <row r="13" spans="1:8" ht="15" thickBot="1">
      <c r="A13" s="59" t="s">
        <v>50</v>
      </c>
      <c r="B13" s="67"/>
      <c r="C13" s="60">
        <v>5100</v>
      </c>
      <c r="D13" s="68"/>
      <c r="E13" s="16">
        <f t="shared" si="0"/>
        <v>0</v>
      </c>
      <c r="F13" s="16">
        <f aca="true" t="shared" si="2" ref="F13:F50">$E13*0.21</f>
        <v>0</v>
      </c>
      <c r="G13" s="17">
        <f t="shared" si="1"/>
        <v>0</v>
      </c>
      <c r="H13" s="49"/>
    </row>
    <row r="14" spans="1:8" ht="15" thickBot="1">
      <c r="A14" s="59" t="s">
        <v>51</v>
      </c>
      <c r="B14" s="67"/>
      <c r="C14" s="60">
        <v>100</v>
      </c>
      <c r="D14" s="68"/>
      <c r="E14" s="16">
        <f t="shared" si="0"/>
        <v>0</v>
      </c>
      <c r="F14" s="16">
        <f t="shared" si="2"/>
        <v>0</v>
      </c>
      <c r="G14" s="17">
        <f t="shared" si="1"/>
        <v>0</v>
      </c>
      <c r="H14" s="49"/>
    </row>
    <row r="15" spans="1:8" ht="15" thickBot="1">
      <c r="A15" s="59" t="s">
        <v>52</v>
      </c>
      <c r="B15" s="67"/>
      <c r="C15" s="60">
        <v>50</v>
      </c>
      <c r="D15" s="68"/>
      <c r="E15" s="16">
        <f t="shared" si="0"/>
        <v>0</v>
      </c>
      <c r="F15" s="16">
        <f t="shared" si="2"/>
        <v>0</v>
      </c>
      <c r="G15" s="17">
        <f t="shared" si="1"/>
        <v>0</v>
      </c>
      <c r="H15" s="49"/>
    </row>
    <row r="16" spans="1:8" ht="15" thickBot="1">
      <c r="A16" s="59" t="s">
        <v>53</v>
      </c>
      <c r="B16" s="67"/>
      <c r="C16" s="60">
        <v>130</v>
      </c>
      <c r="D16" s="68"/>
      <c r="E16" s="16">
        <f t="shared" si="0"/>
        <v>0</v>
      </c>
      <c r="F16" s="16">
        <f t="shared" si="2"/>
        <v>0</v>
      </c>
      <c r="G16" s="17">
        <f t="shared" si="1"/>
        <v>0</v>
      </c>
      <c r="H16" s="49"/>
    </row>
    <row r="17" spans="1:8" ht="15" thickBot="1">
      <c r="A17" s="59" t="s">
        <v>54</v>
      </c>
      <c r="B17" s="67"/>
      <c r="C17" s="60">
        <v>2400</v>
      </c>
      <c r="D17" s="68"/>
      <c r="E17" s="16">
        <f t="shared" si="0"/>
        <v>0</v>
      </c>
      <c r="F17" s="16">
        <f t="shared" si="2"/>
        <v>0</v>
      </c>
      <c r="G17" s="17">
        <f t="shared" si="1"/>
        <v>0</v>
      </c>
      <c r="H17" s="49"/>
    </row>
    <row r="18" spans="1:8" ht="15" thickBot="1">
      <c r="A18" s="59" t="s">
        <v>55</v>
      </c>
      <c r="B18" s="67"/>
      <c r="C18" s="60">
        <v>200</v>
      </c>
      <c r="D18" s="68"/>
      <c r="E18" s="16">
        <f t="shared" si="0"/>
        <v>0</v>
      </c>
      <c r="F18" s="16">
        <f t="shared" si="2"/>
        <v>0</v>
      </c>
      <c r="G18" s="17">
        <f t="shared" si="1"/>
        <v>0</v>
      </c>
      <c r="H18" s="49"/>
    </row>
    <row r="19" spans="1:8" ht="15" thickBot="1">
      <c r="A19" s="59" t="s">
        <v>56</v>
      </c>
      <c r="B19" s="67"/>
      <c r="C19" s="60">
        <v>5000</v>
      </c>
      <c r="D19" s="68"/>
      <c r="E19" s="16">
        <f t="shared" si="0"/>
        <v>0</v>
      </c>
      <c r="F19" s="16">
        <f t="shared" si="2"/>
        <v>0</v>
      </c>
      <c r="G19" s="17">
        <f t="shared" si="1"/>
        <v>0</v>
      </c>
      <c r="H19" s="49"/>
    </row>
    <row r="20" spans="1:8" ht="15" thickBot="1">
      <c r="A20" s="59" t="s">
        <v>57</v>
      </c>
      <c r="B20" s="67"/>
      <c r="C20" s="60">
        <v>70</v>
      </c>
      <c r="D20" s="68"/>
      <c r="E20" s="16">
        <f t="shared" si="0"/>
        <v>0</v>
      </c>
      <c r="F20" s="16">
        <f t="shared" si="2"/>
        <v>0</v>
      </c>
      <c r="G20" s="17">
        <f t="shared" si="1"/>
        <v>0</v>
      </c>
      <c r="H20" s="49"/>
    </row>
    <row r="21" spans="1:8" ht="15" thickBot="1">
      <c r="A21" s="59" t="s">
        <v>58</v>
      </c>
      <c r="B21" s="67"/>
      <c r="C21" s="60">
        <v>110</v>
      </c>
      <c r="D21" s="68"/>
      <c r="E21" s="16">
        <f t="shared" si="0"/>
        <v>0</v>
      </c>
      <c r="F21" s="16">
        <f t="shared" si="2"/>
        <v>0</v>
      </c>
      <c r="G21" s="17">
        <f t="shared" si="1"/>
        <v>0</v>
      </c>
      <c r="H21" s="49"/>
    </row>
    <row r="22" spans="1:8" ht="15" thickBot="1">
      <c r="A22" s="59" t="s">
        <v>59</v>
      </c>
      <c r="B22" s="67"/>
      <c r="C22" s="60">
        <v>75</v>
      </c>
      <c r="D22" s="68"/>
      <c r="E22" s="16">
        <f t="shared" si="0"/>
        <v>0</v>
      </c>
      <c r="F22" s="16">
        <f t="shared" si="2"/>
        <v>0</v>
      </c>
      <c r="G22" s="17">
        <f t="shared" si="1"/>
        <v>0</v>
      </c>
      <c r="H22" s="49"/>
    </row>
    <row r="23" spans="1:8" ht="15" thickBot="1">
      <c r="A23" s="59" t="s">
        <v>60</v>
      </c>
      <c r="B23" s="67"/>
      <c r="C23" s="60">
        <v>30</v>
      </c>
      <c r="D23" s="68"/>
      <c r="E23" s="16">
        <f t="shared" si="0"/>
        <v>0</v>
      </c>
      <c r="F23" s="16">
        <f t="shared" si="2"/>
        <v>0</v>
      </c>
      <c r="G23" s="17">
        <f t="shared" si="1"/>
        <v>0</v>
      </c>
      <c r="H23" s="49"/>
    </row>
    <row r="24" spans="1:8" ht="15" thickBot="1">
      <c r="A24" s="59" t="s">
        <v>61</v>
      </c>
      <c r="B24" s="67"/>
      <c r="C24" s="60">
        <v>30</v>
      </c>
      <c r="D24" s="68"/>
      <c r="E24" s="16">
        <f t="shared" si="0"/>
        <v>0</v>
      </c>
      <c r="F24" s="16">
        <f t="shared" si="2"/>
        <v>0</v>
      </c>
      <c r="G24" s="17">
        <f t="shared" si="1"/>
        <v>0</v>
      </c>
      <c r="H24" s="49"/>
    </row>
    <row r="25" spans="1:8" ht="15" thickBot="1">
      <c r="A25" s="59" t="s">
        <v>62</v>
      </c>
      <c r="B25" s="67"/>
      <c r="C25" s="60">
        <v>250</v>
      </c>
      <c r="D25" s="68"/>
      <c r="E25" s="16">
        <f t="shared" si="0"/>
        <v>0</v>
      </c>
      <c r="F25" s="16">
        <f t="shared" si="2"/>
        <v>0</v>
      </c>
      <c r="G25" s="17">
        <f t="shared" si="1"/>
        <v>0</v>
      </c>
      <c r="H25" s="49"/>
    </row>
    <row r="26" spans="1:8" ht="15" thickBot="1">
      <c r="A26" s="59" t="s">
        <v>63</v>
      </c>
      <c r="B26" s="67"/>
      <c r="C26" s="60">
        <v>5</v>
      </c>
      <c r="D26" s="68"/>
      <c r="E26" s="16">
        <f t="shared" si="0"/>
        <v>0</v>
      </c>
      <c r="F26" s="16">
        <f t="shared" si="2"/>
        <v>0</v>
      </c>
      <c r="G26" s="17">
        <f t="shared" si="1"/>
        <v>0</v>
      </c>
      <c r="H26" s="49"/>
    </row>
    <row r="27" spans="1:8" ht="15" thickBot="1">
      <c r="A27" s="59" t="s">
        <v>90</v>
      </c>
      <c r="B27" s="67"/>
      <c r="C27" s="60">
        <v>35</v>
      </c>
      <c r="D27" s="68"/>
      <c r="E27" s="16">
        <f t="shared" si="0"/>
        <v>0</v>
      </c>
      <c r="F27" s="16">
        <f t="shared" si="2"/>
        <v>0</v>
      </c>
      <c r="G27" s="17">
        <f t="shared" si="1"/>
        <v>0</v>
      </c>
      <c r="H27" s="49"/>
    </row>
    <row r="28" spans="1:8" ht="15" thickBot="1">
      <c r="A28" s="59" t="s">
        <v>64</v>
      </c>
      <c r="B28" s="67"/>
      <c r="C28" s="60">
        <v>800</v>
      </c>
      <c r="D28" s="68"/>
      <c r="E28" s="16">
        <f t="shared" si="0"/>
        <v>0</v>
      </c>
      <c r="F28" s="16">
        <f t="shared" si="2"/>
        <v>0</v>
      </c>
      <c r="G28" s="17">
        <f t="shared" si="1"/>
        <v>0</v>
      </c>
      <c r="H28" s="49"/>
    </row>
    <row r="29" spans="1:8" ht="15" thickBot="1">
      <c r="A29" s="59" t="s">
        <v>65</v>
      </c>
      <c r="B29" s="67"/>
      <c r="C29" s="60">
        <v>200</v>
      </c>
      <c r="D29" s="68"/>
      <c r="E29" s="16">
        <f t="shared" si="0"/>
        <v>0</v>
      </c>
      <c r="F29" s="16">
        <f t="shared" si="2"/>
        <v>0</v>
      </c>
      <c r="G29" s="17">
        <f t="shared" si="1"/>
        <v>0</v>
      </c>
      <c r="H29" s="49"/>
    </row>
    <row r="30" spans="1:8" ht="15" thickBot="1">
      <c r="A30" s="59" t="s">
        <v>66</v>
      </c>
      <c r="B30" s="67"/>
      <c r="C30" s="60">
        <v>250</v>
      </c>
      <c r="D30" s="68"/>
      <c r="E30" s="16">
        <f t="shared" si="0"/>
        <v>0</v>
      </c>
      <c r="F30" s="16">
        <f t="shared" si="2"/>
        <v>0</v>
      </c>
      <c r="G30" s="17">
        <f t="shared" si="1"/>
        <v>0</v>
      </c>
      <c r="H30" s="49"/>
    </row>
    <row r="31" spans="1:8" ht="15" thickBot="1">
      <c r="A31" s="59" t="s">
        <v>91</v>
      </c>
      <c r="B31" s="67"/>
      <c r="C31" s="60">
        <v>80</v>
      </c>
      <c r="D31" s="68"/>
      <c r="E31" s="16">
        <f t="shared" si="0"/>
        <v>0</v>
      </c>
      <c r="F31" s="16">
        <f t="shared" si="2"/>
        <v>0</v>
      </c>
      <c r="G31" s="17">
        <f t="shared" si="1"/>
        <v>0</v>
      </c>
      <c r="H31" s="49"/>
    </row>
    <row r="32" spans="1:8" ht="15" thickBot="1">
      <c r="A32" s="59" t="s">
        <v>67</v>
      </c>
      <c r="B32" s="67"/>
      <c r="C32" s="60">
        <v>5900</v>
      </c>
      <c r="D32" s="68"/>
      <c r="E32" s="16">
        <f t="shared" si="0"/>
        <v>0</v>
      </c>
      <c r="F32" s="16">
        <f t="shared" si="2"/>
        <v>0</v>
      </c>
      <c r="G32" s="17">
        <f t="shared" si="1"/>
        <v>0</v>
      </c>
      <c r="H32" s="49"/>
    </row>
    <row r="33" spans="1:8" ht="15" thickBot="1">
      <c r="A33" s="59" t="s">
        <v>68</v>
      </c>
      <c r="B33" s="67"/>
      <c r="C33" s="60">
        <v>6250</v>
      </c>
      <c r="D33" s="68"/>
      <c r="E33" s="16">
        <f t="shared" si="0"/>
        <v>0</v>
      </c>
      <c r="F33" s="16">
        <f t="shared" si="2"/>
        <v>0</v>
      </c>
      <c r="G33" s="17">
        <f t="shared" si="1"/>
        <v>0</v>
      </c>
      <c r="H33" s="49"/>
    </row>
    <row r="34" spans="1:8" ht="15" thickBot="1">
      <c r="A34" s="59" t="s">
        <v>69</v>
      </c>
      <c r="B34" s="67"/>
      <c r="C34" s="60">
        <v>85</v>
      </c>
      <c r="D34" s="68"/>
      <c r="E34" s="16">
        <f t="shared" si="0"/>
        <v>0</v>
      </c>
      <c r="F34" s="16">
        <f t="shared" si="2"/>
        <v>0</v>
      </c>
      <c r="G34" s="17">
        <f t="shared" si="1"/>
        <v>0</v>
      </c>
      <c r="H34" s="49"/>
    </row>
    <row r="35" spans="1:8" ht="15" thickBot="1">
      <c r="A35" s="59" t="s">
        <v>70</v>
      </c>
      <c r="B35" s="67"/>
      <c r="C35" s="60">
        <v>100</v>
      </c>
      <c r="D35" s="68"/>
      <c r="E35" s="16">
        <f t="shared" si="0"/>
        <v>0</v>
      </c>
      <c r="F35" s="16">
        <f t="shared" si="2"/>
        <v>0</v>
      </c>
      <c r="G35" s="17">
        <f t="shared" si="1"/>
        <v>0</v>
      </c>
      <c r="H35" s="49"/>
    </row>
    <row r="36" spans="1:8" ht="15" thickBot="1">
      <c r="A36" s="59" t="s">
        <v>71</v>
      </c>
      <c r="B36" s="67"/>
      <c r="C36" s="60">
        <v>11</v>
      </c>
      <c r="D36" s="68"/>
      <c r="E36" s="16">
        <f t="shared" si="0"/>
        <v>0</v>
      </c>
      <c r="F36" s="16">
        <f t="shared" si="2"/>
        <v>0</v>
      </c>
      <c r="G36" s="17">
        <f t="shared" si="1"/>
        <v>0</v>
      </c>
      <c r="H36" s="49"/>
    </row>
    <row r="37" spans="1:8" ht="15" thickBot="1">
      <c r="A37" s="59" t="s">
        <v>72</v>
      </c>
      <c r="B37" s="67"/>
      <c r="C37" s="60">
        <v>31</v>
      </c>
      <c r="D37" s="68"/>
      <c r="E37" s="16">
        <f t="shared" si="0"/>
        <v>0</v>
      </c>
      <c r="F37" s="16">
        <f t="shared" si="2"/>
        <v>0</v>
      </c>
      <c r="G37" s="17">
        <f t="shared" si="1"/>
        <v>0</v>
      </c>
      <c r="H37" s="49"/>
    </row>
    <row r="38" spans="1:8" ht="15" thickBot="1">
      <c r="A38" s="59" t="s">
        <v>73</v>
      </c>
      <c r="B38" s="67"/>
      <c r="C38" s="60">
        <v>30</v>
      </c>
      <c r="D38" s="68"/>
      <c r="E38" s="16">
        <f t="shared" si="0"/>
        <v>0</v>
      </c>
      <c r="F38" s="16">
        <f t="shared" si="2"/>
        <v>0</v>
      </c>
      <c r="G38" s="17">
        <f t="shared" si="1"/>
        <v>0</v>
      </c>
      <c r="H38" s="49"/>
    </row>
    <row r="39" spans="1:8" ht="15" thickBot="1">
      <c r="A39" s="59" t="s">
        <v>74</v>
      </c>
      <c r="B39" s="67"/>
      <c r="C39" s="60">
        <v>25</v>
      </c>
      <c r="D39" s="68"/>
      <c r="E39" s="16">
        <f t="shared" si="0"/>
        <v>0</v>
      </c>
      <c r="F39" s="16">
        <f t="shared" si="2"/>
        <v>0</v>
      </c>
      <c r="G39" s="17">
        <f t="shared" si="1"/>
        <v>0</v>
      </c>
      <c r="H39" s="49"/>
    </row>
    <row r="40" spans="1:8" ht="15" thickBot="1">
      <c r="A40" s="59" t="s">
        <v>75</v>
      </c>
      <c r="B40" s="67"/>
      <c r="C40" s="60">
        <v>500</v>
      </c>
      <c r="D40" s="68"/>
      <c r="E40" s="16">
        <f t="shared" si="0"/>
        <v>0</v>
      </c>
      <c r="F40" s="16">
        <f t="shared" si="2"/>
        <v>0</v>
      </c>
      <c r="G40" s="17">
        <f t="shared" si="1"/>
        <v>0</v>
      </c>
      <c r="H40" s="49"/>
    </row>
    <row r="41" spans="1:8" ht="15" thickBot="1">
      <c r="A41" s="59" t="s">
        <v>76</v>
      </c>
      <c r="B41" s="67"/>
      <c r="C41" s="60">
        <v>60</v>
      </c>
      <c r="D41" s="68"/>
      <c r="E41" s="16">
        <f t="shared" si="0"/>
        <v>0</v>
      </c>
      <c r="F41" s="16">
        <f t="shared" si="2"/>
        <v>0</v>
      </c>
      <c r="G41" s="17">
        <f t="shared" si="1"/>
        <v>0</v>
      </c>
      <c r="H41" s="49"/>
    </row>
    <row r="42" spans="1:8" ht="15" thickBot="1">
      <c r="A42" s="59" t="s">
        <v>77</v>
      </c>
      <c r="B42" s="67"/>
      <c r="C42" s="60">
        <v>10</v>
      </c>
      <c r="D42" s="68"/>
      <c r="E42" s="16">
        <f t="shared" si="0"/>
        <v>0</v>
      </c>
      <c r="F42" s="16">
        <f t="shared" si="2"/>
        <v>0</v>
      </c>
      <c r="G42" s="17">
        <f t="shared" si="1"/>
        <v>0</v>
      </c>
      <c r="H42" s="49"/>
    </row>
    <row r="43" spans="1:8" ht="15" thickBot="1">
      <c r="A43" s="59" t="s">
        <v>78</v>
      </c>
      <c r="B43" s="67"/>
      <c r="C43" s="60">
        <v>15</v>
      </c>
      <c r="D43" s="68"/>
      <c r="E43" s="16">
        <f t="shared" si="0"/>
        <v>0</v>
      </c>
      <c r="F43" s="16">
        <f t="shared" si="2"/>
        <v>0</v>
      </c>
      <c r="G43" s="17">
        <f t="shared" si="1"/>
        <v>0</v>
      </c>
      <c r="H43" s="49"/>
    </row>
    <row r="44" spans="1:8" ht="15" thickBot="1">
      <c r="A44" s="59" t="s">
        <v>79</v>
      </c>
      <c r="B44" s="67"/>
      <c r="C44" s="60">
        <v>35</v>
      </c>
      <c r="D44" s="68"/>
      <c r="E44" s="16">
        <f t="shared" si="0"/>
        <v>0</v>
      </c>
      <c r="F44" s="16">
        <f t="shared" si="2"/>
        <v>0</v>
      </c>
      <c r="G44" s="17">
        <f t="shared" si="1"/>
        <v>0</v>
      </c>
      <c r="H44" s="49"/>
    </row>
    <row r="45" spans="1:8" ht="15" thickBot="1">
      <c r="A45" s="59" t="s">
        <v>80</v>
      </c>
      <c r="B45" s="67"/>
      <c r="C45" s="60">
        <v>6</v>
      </c>
      <c r="D45" s="68"/>
      <c r="E45" s="16">
        <f t="shared" si="0"/>
        <v>0</v>
      </c>
      <c r="F45" s="16">
        <f t="shared" si="2"/>
        <v>0</v>
      </c>
      <c r="G45" s="17">
        <f t="shared" si="1"/>
        <v>0</v>
      </c>
      <c r="H45" s="49"/>
    </row>
    <row r="46" spans="1:8" ht="15" thickBot="1">
      <c r="A46" s="59" t="s">
        <v>81</v>
      </c>
      <c r="B46" s="67"/>
      <c r="C46" s="60">
        <v>75</v>
      </c>
      <c r="D46" s="68"/>
      <c r="E46" s="16">
        <f t="shared" si="0"/>
        <v>0</v>
      </c>
      <c r="F46" s="16">
        <f t="shared" si="2"/>
        <v>0</v>
      </c>
      <c r="G46" s="17">
        <f t="shared" si="1"/>
        <v>0</v>
      </c>
      <c r="H46" s="49"/>
    </row>
    <row r="47" spans="1:8" ht="15" thickBot="1">
      <c r="A47" s="59" t="s">
        <v>82</v>
      </c>
      <c r="B47" s="67"/>
      <c r="C47" s="60">
        <v>10</v>
      </c>
      <c r="D47" s="68"/>
      <c r="E47" s="16">
        <f t="shared" si="0"/>
        <v>0</v>
      </c>
      <c r="F47" s="16">
        <f t="shared" si="2"/>
        <v>0</v>
      </c>
      <c r="G47" s="17">
        <f t="shared" si="1"/>
        <v>0</v>
      </c>
      <c r="H47" s="49"/>
    </row>
    <row r="48" spans="1:8" ht="15" thickBot="1">
      <c r="A48" s="59" t="s">
        <v>83</v>
      </c>
      <c r="B48" s="67"/>
      <c r="C48" s="60">
        <v>120</v>
      </c>
      <c r="D48" s="68"/>
      <c r="E48" s="16">
        <f t="shared" si="0"/>
        <v>0</v>
      </c>
      <c r="F48" s="16">
        <f t="shared" si="2"/>
        <v>0</v>
      </c>
      <c r="G48" s="17">
        <f t="shared" si="1"/>
        <v>0</v>
      </c>
      <c r="H48" s="49"/>
    </row>
    <row r="49" spans="1:8" ht="15" thickBot="1">
      <c r="A49" s="59" t="s">
        <v>84</v>
      </c>
      <c r="B49" s="67"/>
      <c r="C49" s="60">
        <v>65</v>
      </c>
      <c r="D49" s="68"/>
      <c r="E49" s="16">
        <f t="shared" si="0"/>
        <v>0</v>
      </c>
      <c r="F49" s="16">
        <f t="shared" si="2"/>
        <v>0</v>
      </c>
      <c r="G49" s="17">
        <f t="shared" si="1"/>
        <v>0</v>
      </c>
      <c r="H49" s="49"/>
    </row>
    <row r="50" spans="1:8" ht="15" thickBot="1">
      <c r="A50" s="59" t="s">
        <v>85</v>
      </c>
      <c r="B50" s="67"/>
      <c r="C50" s="60">
        <v>100</v>
      </c>
      <c r="D50" s="68"/>
      <c r="E50" s="16">
        <f t="shared" si="0"/>
        <v>0</v>
      </c>
      <c r="F50" s="16">
        <f t="shared" si="2"/>
        <v>0</v>
      </c>
      <c r="G50" s="17">
        <f t="shared" si="1"/>
        <v>0</v>
      </c>
      <c r="H50" s="49"/>
    </row>
    <row r="51" spans="1:8" ht="15" thickBot="1">
      <c r="A51" s="59" t="s">
        <v>86</v>
      </c>
      <c r="B51" s="67"/>
      <c r="C51" s="60">
        <v>10000</v>
      </c>
      <c r="D51" s="69"/>
      <c r="E51" s="16">
        <f t="shared" si="0"/>
        <v>0</v>
      </c>
      <c r="F51" s="16">
        <f>$E51*0.21</f>
        <v>0</v>
      </c>
      <c r="G51" s="17">
        <f t="shared" si="1"/>
        <v>0</v>
      </c>
      <c r="H51" s="49"/>
    </row>
    <row r="52" spans="1:8" ht="15" thickBot="1">
      <c r="A52" s="48"/>
      <c r="B52" s="53"/>
      <c r="C52" s="48"/>
      <c r="D52" s="61" t="s">
        <v>87</v>
      </c>
      <c r="E52" s="32">
        <f>SUM(E12:E51)</f>
        <v>0</v>
      </c>
      <c r="F52" s="32">
        <f>SUM(F12:F51)</f>
        <v>0</v>
      </c>
      <c r="G52" s="32">
        <f>SUM(G12:G51)</f>
        <v>0</v>
      </c>
      <c r="H52" s="49"/>
    </row>
    <row r="53" spans="1:8" ht="15" thickBot="1">
      <c r="A53" s="48"/>
      <c r="B53" s="53"/>
      <c r="C53" s="48"/>
      <c r="D53" s="48"/>
      <c r="E53" s="48"/>
      <c r="F53" s="48"/>
      <c r="G53" s="48"/>
      <c r="H53" s="49"/>
    </row>
    <row r="54" spans="1:8" ht="15" thickBot="1">
      <c r="A54" s="97" t="s">
        <v>88</v>
      </c>
      <c r="B54" s="98"/>
      <c r="C54" s="62"/>
      <c r="D54" s="62"/>
      <c r="E54" s="101">
        <f>E52*2</f>
        <v>0</v>
      </c>
      <c r="F54" s="102"/>
      <c r="G54" s="48"/>
      <c r="H54" s="49"/>
    </row>
    <row r="55" spans="1:8" ht="15" thickBot="1">
      <c r="A55" s="46"/>
      <c r="B55" s="46"/>
      <c r="C55" s="54"/>
      <c r="D55" s="54"/>
      <c r="E55" s="48"/>
      <c r="F55" s="48"/>
      <c r="G55" s="48"/>
      <c r="H55" s="49"/>
    </row>
    <row r="56" spans="1:8" ht="15" thickBot="1">
      <c r="A56" s="97" t="s">
        <v>44</v>
      </c>
      <c r="B56" s="98"/>
      <c r="C56" s="62"/>
      <c r="D56" s="63"/>
      <c r="E56" s="83">
        <f>E7-E54</f>
        <v>75000</v>
      </c>
      <c r="F56" s="84"/>
      <c r="G56" s="48"/>
      <c r="H56" s="49"/>
    </row>
    <row r="57" spans="1:8" ht="15" thickBot="1">
      <c r="A57" s="48"/>
      <c r="B57" s="48"/>
      <c r="C57" s="48"/>
      <c r="D57" s="48"/>
      <c r="E57" s="48"/>
      <c r="F57" s="48"/>
      <c r="G57" s="48"/>
      <c r="H57" s="49"/>
    </row>
    <row r="58" spans="1:8" ht="15" thickBot="1">
      <c r="A58" s="97" t="s">
        <v>45</v>
      </c>
      <c r="B58" s="98"/>
      <c r="C58" s="98"/>
      <c r="D58" s="63"/>
      <c r="E58" s="85">
        <f>E56/E7</f>
        <v>1</v>
      </c>
      <c r="F58" s="86"/>
      <c r="G58" s="48"/>
      <c r="H58" s="49"/>
    </row>
    <row r="59" spans="1:8" ht="15" thickBot="1">
      <c r="A59" s="48"/>
      <c r="B59" s="48"/>
      <c r="C59" s="48"/>
      <c r="D59" s="48"/>
      <c r="E59" s="48"/>
      <c r="F59" s="48"/>
      <c r="G59" s="48"/>
      <c r="H59" s="49"/>
    </row>
    <row r="60" spans="1:8" ht="15" thickBot="1">
      <c r="A60" s="97" t="s">
        <v>46</v>
      </c>
      <c r="B60" s="98"/>
      <c r="C60" s="64"/>
      <c r="D60" s="62"/>
      <c r="E60" s="110"/>
      <c r="F60" s="48"/>
      <c r="G60" s="48"/>
      <c r="H60" s="49"/>
    </row>
    <row r="61" spans="1:8" ht="15" thickBot="1">
      <c r="A61" s="48"/>
      <c r="B61" s="48"/>
      <c r="C61" s="48"/>
      <c r="D61" s="48"/>
      <c r="E61" s="48"/>
      <c r="F61" s="48"/>
      <c r="G61" s="48"/>
      <c r="H61" s="49"/>
    </row>
    <row r="62" spans="1:8" ht="15" thickBot="1">
      <c r="A62" s="97" t="s">
        <v>89</v>
      </c>
      <c r="B62" s="98"/>
      <c r="C62" s="98"/>
      <c r="D62" s="98"/>
      <c r="E62" s="98"/>
      <c r="F62" s="98"/>
      <c r="G62" s="99"/>
      <c r="H62" s="49"/>
    </row>
    <row r="63" spans="1:8" ht="12.75">
      <c r="A63" s="111"/>
      <c r="B63" s="112"/>
      <c r="C63" s="112"/>
      <c r="D63" s="112"/>
      <c r="E63" s="112"/>
      <c r="F63" s="112"/>
      <c r="G63" s="113"/>
      <c r="H63" s="49"/>
    </row>
    <row r="64" spans="1:8" ht="12.75">
      <c r="A64" s="114"/>
      <c r="B64" s="115"/>
      <c r="C64" s="115"/>
      <c r="D64" s="115"/>
      <c r="E64" s="115"/>
      <c r="F64" s="115"/>
      <c r="G64" s="116"/>
      <c r="H64" s="49"/>
    </row>
    <row r="65" spans="1:8" ht="12.75">
      <c r="A65" s="114"/>
      <c r="B65" s="115"/>
      <c r="C65" s="115"/>
      <c r="D65" s="115"/>
      <c r="E65" s="115"/>
      <c r="F65" s="115"/>
      <c r="G65" s="116"/>
      <c r="H65" s="49"/>
    </row>
    <row r="66" spans="1:8" ht="12.75">
      <c r="A66" s="114"/>
      <c r="B66" s="115"/>
      <c r="C66" s="115"/>
      <c r="D66" s="115"/>
      <c r="E66" s="115"/>
      <c r="F66" s="115"/>
      <c r="G66" s="116"/>
      <c r="H66" s="49"/>
    </row>
    <row r="67" spans="1:8" ht="12.75">
      <c r="A67" s="114"/>
      <c r="B67" s="115"/>
      <c r="C67" s="115"/>
      <c r="D67" s="115"/>
      <c r="E67" s="115"/>
      <c r="F67" s="115"/>
      <c r="G67" s="116"/>
      <c r="H67" s="49"/>
    </row>
    <row r="68" spans="1:8" ht="12.75">
      <c r="A68" s="114"/>
      <c r="B68" s="115"/>
      <c r="C68" s="115"/>
      <c r="D68" s="115"/>
      <c r="E68" s="115"/>
      <c r="F68" s="115"/>
      <c r="G68" s="116"/>
      <c r="H68" s="49"/>
    </row>
    <row r="69" spans="1:8" ht="12.75">
      <c r="A69" s="114"/>
      <c r="B69" s="115"/>
      <c r="C69" s="115"/>
      <c r="D69" s="115"/>
      <c r="E69" s="115"/>
      <c r="F69" s="115"/>
      <c r="G69" s="116"/>
      <c r="H69" s="49"/>
    </row>
    <row r="70" spans="1:8" ht="13.5" thickBot="1">
      <c r="A70" s="117"/>
      <c r="B70" s="118"/>
      <c r="C70" s="118"/>
      <c r="D70" s="118"/>
      <c r="E70" s="118"/>
      <c r="F70" s="118"/>
      <c r="G70" s="119"/>
      <c r="H70" s="49"/>
    </row>
    <row r="71" spans="1:8" ht="12.75">
      <c r="A71" s="65"/>
      <c r="B71" s="65"/>
      <c r="C71" s="65"/>
      <c r="D71" s="65"/>
      <c r="E71" s="65"/>
      <c r="F71" s="65"/>
      <c r="G71" s="65"/>
      <c r="H71" s="49"/>
    </row>
    <row r="72" spans="1:8" ht="14.25">
      <c r="A72" s="48"/>
      <c r="B72" s="53"/>
      <c r="C72" s="48"/>
      <c r="D72" s="48"/>
      <c r="E72" s="48"/>
      <c r="F72" s="48"/>
      <c r="G72" s="48"/>
      <c r="H72" s="49"/>
    </row>
    <row r="73" spans="1:8" ht="14.25">
      <c r="A73" s="48"/>
      <c r="B73" s="53"/>
      <c r="C73" s="48"/>
      <c r="D73" s="48"/>
      <c r="E73" s="48"/>
      <c r="F73" s="48"/>
      <c r="G73" s="48"/>
      <c r="H73" s="49"/>
    </row>
    <row r="74" spans="1:8" ht="14.25">
      <c r="A74" s="48"/>
      <c r="B74" s="66"/>
      <c r="C74" s="48"/>
      <c r="D74" s="48"/>
      <c r="E74" s="48"/>
      <c r="F74" s="48"/>
      <c r="G74" s="48"/>
      <c r="H74" s="49"/>
    </row>
    <row r="75" spans="1:8" ht="14.25">
      <c r="A75" s="48"/>
      <c r="B75" s="66"/>
      <c r="C75" s="48"/>
      <c r="D75" s="48"/>
      <c r="E75" s="48"/>
      <c r="F75" s="48"/>
      <c r="G75" s="48"/>
      <c r="H75" s="49"/>
    </row>
    <row r="76" spans="1:8" ht="14.25">
      <c r="A76" s="48"/>
      <c r="B76" s="66"/>
      <c r="C76" s="48"/>
      <c r="D76" s="48"/>
      <c r="E76" s="48"/>
      <c r="F76" s="48"/>
      <c r="G76" s="48"/>
      <c r="H76" s="49"/>
    </row>
    <row r="77" spans="1:8" ht="14.25">
      <c r="A77" s="48"/>
      <c r="B77" s="66"/>
      <c r="C77" s="48"/>
      <c r="D77" s="48"/>
      <c r="E77" s="48"/>
      <c r="F77" s="48"/>
      <c r="G77" s="48"/>
      <c r="H77" s="49"/>
    </row>
    <row r="78" spans="1:8" ht="14.25">
      <c r="A78" s="48"/>
      <c r="B78" s="66"/>
      <c r="C78" s="48"/>
      <c r="D78" s="48"/>
      <c r="E78" s="48"/>
      <c r="F78" s="48"/>
      <c r="G78" s="48"/>
      <c r="H78" s="49"/>
    </row>
    <row r="79" spans="1:8" ht="14.25">
      <c r="A79" s="48"/>
      <c r="B79" s="66"/>
      <c r="C79" s="48"/>
      <c r="D79" s="48"/>
      <c r="E79" s="48"/>
      <c r="F79" s="48"/>
      <c r="G79" s="48"/>
      <c r="H79" s="49"/>
    </row>
    <row r="80" spans="1:8" ht="14.25">
      <c r="A80" s="48"/>
      <c r="B80" s="66"/>
      <c r="C80" s="48"/>
      <c r="D80" s="48"/>
      <c r="E80" s="48"/>
      <c r="F80" s="48"/>
      <c r="G80" s="48"/>
      <c r="H80" s="49"/>
    </row>
    <row r="81" spans="1:8" ht="14.25">
      <c r="A81" s="48"/>
      <c r="B81" s="66"/>
      <c r="C81" s="48"/>
      <c r="D81" s="48"/>
      <c r="E81" s="48"/>
      <c r="F81" s="48"/>
      <c r="G81" s="48"/>
      <c r="H81" s="49"/>
    </row>
    <row r="82" spans="1:8" ht="14.25">
      <c r="A82" s="48"/>
      <c r="B82" s="66"/>
      <c r="C82" s="48"/>
      <c r="D82" s="48"/>
      <c r="E82" s="48"/>
      <c r="F82" s="48"/>
      <c r="G82" s="48"/>
      <c r="H82" s="49"/>
    </row>
    <row r="83" spans="1:8" ht="14.25">
      <c r="A83" s="48"/>
      <c r="B83" s="66"/>
      <c r="C83" s="48"/>
      <c r="D83" s="48"/>
      <c r="E83" s="48"/>
      <c r="F83" s="48"/>
      <c r="G83" s="48"/>
      <c r="H83" s="49"/>
    </row>
    <row r="84" spans="1:8" ht="14.25">
      <c r="A84" s="48"/>
      <c r="B84" s="66"/>
      <c r="C84" s="48"/>
      <c r="D84" s="48"/>
      <c r="E84" s="48"/>
      <c r="F84" s="48"/>
      <c r="G84" s="48"/>
      <c r="H84" s="49"/>
    </row>
    <row r="85" spans="1:8" ht="14.25">
      <c r="A85" s="48"/>
      <c r="B85" s="66"/>
      <c r="C85" s="48"/>
      <c r="D85" s="48"/>
      <c r="E85" s="48"/>
      <c r="F85" s="48"/>
      <c r="G85" s="48"/>
      <c r="H85" s="49"/>
    </row>
    <row r="86" spans="1:8" ht="14.25">
      <c r="A86" s="48"/>
      <c r="B86" s="66"/>
      <c r="C86" s="48"/>
      <c r="D86" s="48"/>
      <c r="E86" s="48"/>
      <c r="F86" s="48"/>
      <c r="G86" s="48"/>
      <c r="H86" s="49"/>
    </row>
    <row r="87" spans="1:8" ht="14.25">
      <c r="A87" s="48"/>
      <c r="B87" s="66"/>
      <c r="C87" s="48"/>
      <c r="D87" s="48"/>
      <c r="E87" s="48"/>
      <c r="F87" s="48"/>
      <c r="G87" s="48"/>
      <c r="H87" s="49"/>
    </row>
    <row r="88" spans="1:8" ht="14.25">
      <c r="A88" s="48"/>
      <c r="B88" s="66"/>
      <c r="C88" s="48"/>
      <c r="D88" s="48"/>
      <c r="E88" s="48"/>
      <c r="F88" s="48"/>
      <c r="G88" s="48"/>
      <c r="H88" s="49"/>
    </row>
    <row r="89" spans="1:8" ht="14.25">
      <c r="A89" s="48"/>
      <c r="B89" s="66"/>
      <c r="C89" s="48"/>
      <c r="D89" s="48"/>
      <c r="E89" s="48"/>
      <c r="F89" s="48"/>
      <c r="G89" s="48"/>
      <c r="H89" s="49"/>
    </row>
    <row r="90" spans="1:8" ht="14.25">
      <c r="A90" s="48"/>
      <c r="B90" s="66"/>
      <c r="C90" s="48"/>
      <c r="D90" s="48"/>
      <c r="E90" s="48"/>
      <c r="F90" s="48"/>
      <c r="G90" s="48"/>
      <c r="H90" s="49"/>
    </row>
    <row r="91" spans="1:8" ht="14.25">
      <c r="A91" s="48"/>
      <c r="B91" s="66"/>
      <c r="C91" s="48"/>
      <c r="D91" s="48"/>
      <c r="E91" s="48"/>
      <c r="F91" s="48"/>
      <c r="G91" s="48"/>
      <c r="H91" s="49"/>
    </row>
    <row r="92" spans="1:8" ht="14.25">
      <c r="A92" s="48"/>
      <c r="B92" s="66"/>
      <c r="C92" s="48"/>
      <c r="D92" s="48"/>
      <c r="E92" s="48"/>
      <c r="F92" s="48"/>
      <c r="G92" s="48"/>
      <c r="H92" s="49"/>
    </row>
    <row r="93" spans="1:8" ht="14.25">
      <c r="A93" s="48"/>
      <c r="B93" s="66"/>
      <c r="C93" s="48"/>
      <c r="D93" s="48"/>
      <c r="E93" s="48"/>
      <c r="F93" s="48"/>
      <c r="G93" s="48"/>
      <c r="H93" s="49"/>
    </row>
    <row r="94" spans="1:8" ht="14.25">
      <c r="A94" s="48"/>
      <c r="B94" s="66"/>
      <c r="C94" s="48"/>
      <c r="D94" s="48"/>
      <c r="E94" s="48"/>
      <c r="F94" s="48"/>
      <c r="G94" s="48"/>
      <c r="H94" s="49"/>
    </row>
    <row r="95" spans="1:8" ht="14.25">
      <c r="A95" s="48"/>
      <c r="B95" s="66"/>
      <c r="C95" s="48"/>
      <c r="D95" s="48"/>
      <c r="E95" s="48"/>
      <c r="F95" s="48"/>
      <c r="G95" s="48"/>
      <c r="H95" s="49"/>
    </row>
    <row r="96" spans="1:8" ht="14.25">
      <c r="A96" s="48"/>
      <c r="B96" s="66"/>
      <c r="C96" s="48"/>
      <c r="D96" s="48"/>
      <c r="E96" s="48"/>
      <c r="F96" s="48"/>
      <c r="G96" s="48"/>
      <c r="H96" s="49"/>
    </row>
    <row r="97" spans="1:8" ht="14.25">
      <c r="A97" s="48"/>
      <c r="B97" s="66"/>
      <c r="C97" s="48"/>
      <c r="D97" s="48"/>
      <c r="E97" s="48"/>
      <c r="F97" s="48"/>
      <c r="G97" s="48"/>
      <c r="H97" s="49"/>
    </row>
    <row r="98" spans="1:8" ht="14.25">
      <c r="A98" s="48"/>
      <c r="B98" s="66"/>
      <c r="C98" s="48"/>
      <c r="D98" s="48"/>
      <c r="E98" s="48"/>
      <c r="F98" s="48"/>
      <c r="G98" s="48"/>
      <c r="H98" s="49"/>
    </row>
    <row r="99" spans="1:8" ht="14.25">
      <c r="A99" s="48"/>
      <c r="B99" s="66"/>
      <c r="C99" s="48"/>
      <c r="D99" s="48"/>
      <c r="E99" s="48"/>
      <c r="F99" s="48"/>
      <c r="G99" s="48"/>
      <c r="H99" s="49"/>
    </row>
    <row r="100" spans="1:8" ht="14.25">
      <c r="A100" s="48"/>
      <c r="B100" s="66"/>
      <c r="C100" s="48"/>
      <c r="D100" s="48"/>
      <c r="E100" s="48"/>
      <c r="F100" s="48"/>
      <c r="G100" s="48"/>
      <c r="H100" s="49"/>
    </row>
    <row r="101" spans="1:8" ht="14.25">
      <c r="A101" s="48"/>
      <c r="B101" s="66"/>
      <c r="C101" s="48"/>
      <c r="D101" s="48"/>
      <c r="E101" s="48"/>
      <c r="F101" s="48"/>
      <c r="G101" s="48"/>
      <c r="H101" s="49"/>
    </row>
    <row r="102" spans="1:8" ht="14.25">
      <c r="A102" s="48"/>
      <c r="B102" s="66"/>
      <c r="C102" s="48"/>
      <c r="D102" s="48"/>
      <c r="E102" s="48"/>
      <c r="F102" s="48"/>
      <c r="G102" s="48"/>
      <c r="H102" s="49"/>
    </row>
    <row r="103" spans="1:8" ht="14.25">
      <c r="A103" s="48"/>
      <c r="B103" s="66"/>
      <c r="C103" s="48"/>
      <c r="D103" s="48"/>
      <c r="E103" s="48"/>
      <c r="F103" s="48"/>
      <c r="G103" s="48"/>
      <c r="H103" s="49"/>
    </row>
    <row r="104" spans="1:8" ht="14.25">
      <c r="A104" s="48"/>
      <c r="B104" s="66"/>
      <c r="C104" s="48"/>
      <c r="D104" s="48"/>
      <c r="E104" s="48"/>
      <c r="F104" s="48"/>
      <c r="G104" s="48"/>
      <c r="H104" s="49"/>
    </row>
    <row r="105" spans="1:8" ht="14.25">
      <c r="A105" s="48"/>
      <c r="B105" s="66"/>
      <c r="C105" s="48"/>
      <c r="D105" s="48"/>
      <c r="E105" s="48"/>
      <c r="F105" s="48"/>
      <c r="G105" s="48"/>
      <c r="H105" s="49"/>
    </row>
    <row r="106" spans="1:8" ht="14.25">
      <c r="A106" s="48"/>
      <c r="B106" s="66"/>
      <c r="C106" s="48"/>
      <c r="D106" s="48"/>
      <c r="E106" s="48"/>
      <c r="F106" s="48"/>
      <c r="G106" s="48"/>
      <c r="H106" s="49"/>
    </row>
    <row r="107" spans="1:8" ht="14.25">
      <c r="A107" s="48"/>
      <c r="B107" s="66"/>
      <c r="C107" s="48"/>
      <c r="D107" s="48"/>
      <c r="E107" s="48"/>
      <c r="F107" s="48"/>
      <c r="G107" s="48"/>
      <c r="H107" s="49"/>
    </row>
    <row r="108" spans="1:8" ht="14.25">
      <c r="A108" s="48"/>
      <c r="B108" s="66"/>
      <c r="C108" s="48"/>
      <c r="D108" s="48"/>
      <c r="E108" s="48"/>
      <c r="F108" s="48"/>
      <c r="G108" s="48"/>
      <c r="H108" s="49"/>
    </row>
    <row r="109" spans="1:8" ht="14.25">
      <c r="A109" s="48"/>
      <c r="B109" s="66"/>
      <c r="C109" s="48"/>
      <c r="D109" s="48"/>
      <c r="E109" s="48"/>
      <c r="F109" s="48"/>
      <c r="G109" s="48"/>
      <c r="H109" s="49"/>
    </row>
    <row r="110" spans="1:8" ht="14.25">
      <c r="A110" s="48"/>
      <c r="B110" s="66"/>
      <c r="C110" s="48"/>
      <c r="D110" s="48"/>
      <c r="E110" s="48"/>
      <c r="F110" s="48"/>
      <c r="G110" s="48"/>
      <c r="H110" s="49"/>
    </row>
    <row r="111" spans="1:8" ht="14.25">
      <c r="A111" s="48"/>
      <c r="B111" s="66"/>
      <c r="C111" s="48"/>
      <c r="D111" s="48"/>
      <c r="E111" s="48"/>
      <c r="F111" s="48"/>
      <c r="G111" s="48"/>
      <c r="H111" s="49"/>
    </row>
    <row r="112" spans="1:8" ht="14.25">
      <c r="A112" s="48"/>
      <c r="B112" s="66"/>
      <c r="C112" s="48"/>
      <c r="D112" s="48"/>
      <c r="E112" s="48"/>
      <c r="F112" s="48"/>
      <c r="G112" s="48"/>
      <c r="H112" s="49"/>
    </row>
    <row r="113" spans="1:8" ht="14.25">
      <c r="A113" s="48"/>
      <c r="B113" s="66"/>
      <c r="C113" s="48"/>
      <c r="D113" s="48"/>
      <c r="E113" s="48"/>
      <c r="F113" s="48"/>
      <c r="G113" s="48"/>
      <c r="H113" s="49"/>
    </row>
    <row r="114" spans="1:8" ht="14.25">
      <c r="A114" s="48"/>
      <c r="B114" s="53"/>
      <c r="C114" s="48"/>
      <c r="D114" s="48"/>
      <c r="E114" s="48"/>
      <c r="F114" s="48"/>
      <c r="G114" s="48"/>
      <c r="H114" s="49"/>
    </row>
    <row r="115" spans="1:8" ht="14.25">
      <c r="A115" s="48"/>
      <c r="B115" s="53"/>
      <c r="C115" s="48"/>
      <c r="D115" s="48"/>
      <c r="E115" s="48"/>
      <c r="F115" s="48"/>
      <c r="G115" s="48"/>
      <c r="H115" s="49"/>
    </row>
  </sheetData>
  <sheetProtection password="8337" sheet="1" formatCells="0" formatColumns="0" formatRows="0" insertColumns="0" insertRows="0" insertHyperlinks="0" deleteColumns="0" deleteRows="0" sort="0" autoFilter="0" pivotTables="0"/>
  <mergeCells count="15">
    <mergeCell ref="A2:D2"/>
    <mergeCell ref="A3:G4"/>
    <mergeCell ref="B5:G5"/>
    <mergeCell ref="A7:D7"/>
    <mergeCell ref="E7:F7"/>
    <mergeCell ref="A9:B9"/>
    <mergeCell ref="A54:B54"/>
    <mergeCell ref="E54:F54"/>
    <mergeCell ref="A56:B56"/>
    <mergeCell ref="E56:F56"/>
    <mergeCell ref="A63:G70"/>
    <mergeCell ref="A58:C58"/>
    <mergeCell ref="E58:F58"/>
    <mergeCell ref="A60:B60"/>
    <mergeCell ref="A62:G62"/>
  </mergeCells>
  <conditionalFormatting sqref="E56:F56">
    <cfRule type="cellIs" priority="1" dxfId="0" operator="equal" stopIfTrue="1">
      <formula>$E$7</formula>
    </cfRule>
    <cfRule type="cellIs" priority="2" dxfId="1" operator="equal" stopIfTrue="1">
      <formula>$E$7</formula>
    </cfRule>
    <cfRule type="cellIs" priority="3" dxfId="2" operator="equal" stopIfTrue="1">
      <formula>$E$7</formula>
    </cfRule>
  </conditionalFormatting>
  <conditionalFormatting sqref="E58:F58">
    <cfRule type="cellIs" priority="4" dxfId="3" operator="equal" stopIfTrue="1">
      <formula>1</formula>
    </cfRule>
    <cfRule type="cellIs" priority="5" dxfId="4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Fuenlabrada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ciricke</dc:creator>
  <cp:keywords/>
  <dc:description/>
  <cp:lastModifiedBy>ciricke</cp:lastModifiedBy>
  <dcterms:created xsi:type="dcterms:W3CDTF">2014-10-02T10:41:20Z</dcterms:created>
  <dcterms:modified xsi:type="dcterms:W3CDTF">2014-10-03T08:31:45Z</dcterms:modified>
  <cp:category/>
  <cp:version/>
  <cp:contentType/>
  <cp:contentStatus/>
</cp:coreProperties>
</file>